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User\Desktop\DOKUMENTI ŠKOLA\FIN IZVJEŠTAJI 2025\"/>
    </mc:Choice>
  </mc:AlternateContent>
  <xr:revisionPtr revIDLastSave="0" documentId="13_ncr:1_{385DB95B-1702-4B31-B22A-822784E8B3DF}"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1415" windowHeight="796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E327" i="9" s="1"/>
  <c r="F327" i="9"/>
  <c r="H326" i="9"/>
  <c r="G326" i="9"/>
  <c r="E326" i="9" s="1"/>
  <c r="B326" i="9" s="1"/>
  <c r="F326" i="9"/>
  <c r="H325" i="9"/>
  <c r="E325" i="9" s="1"/>
  <c r="G325" i="9"/>
  <c r="F325" i="9"/>
  <c r="B325" i="9"/>
  <c r="H324" i="9"/>
  <c r="G324" i="9"/>
  <c r="F324" i="9"/>
  <c r="E324" i="9"/>
  <c r="B324" i="9" s="1"/>
  <c r="H323" i="9"/>
  <c r="G323" i="9"/>
  <c r="F323" i="9"/>
  <c r="E323" i="9"/>
  <c r="H322" i="9"/>
  <c r="G322" i="9"/>
  <c r="E322" i="9" s="1"/>
  <c r="B322" i="9" s="1"/>
  <c r="F322" i="9"/>
  <c r="H321" i="9"/>
  <c r="G321" i="9"/>
  <c r="F321" i="9"/>
  <c r="H320" i="9"/>
  <c r="G320" i="9"/>
  <c r="E320" i="9" s="1"/>
  <c r="B320" i="9" s="1"/>
  <c r="F320" i="9"/>
  <c r="H319" i="9"/>
  <c r="G319" i="9"/>
  <c r="F319" i="9"/>
  <c r="E319" i="9"/>
  <c r="B319" i="9" s="1"/>
  <c r="H318" i="9"/>
  <c r="G318" i="9"/>
  <c r="E318" i="9" s="1"/>
  <c r="B318" i="9" s="1"/>
  <c r="F318" i="9"/>
  <c r="H317" i="9"/>
  <c r="G317" i="9"/>
  <c r="F317" i="9"/>
  <c r="F316" i="9"/>
  <c r="F315" i="9"/>
  <c r="F314" i="9"/>
  <c r="H313" i="9"/>
  <c r="G313" i="9"/>
  <c r="F313" i="9"/>
  <c r="H312" i="9"/>
  <c r="G312" i="9"/>
  <c r="E312" i="9" s="1"/>
  <c r="B312" i="9" s="1"/>
  <c r="F312" i="9"/>
  <c r="H311" i="9"/>
  <c r="G311" i="9"/>
  <c r="E311" i="9" s="1"/>
  <c r="F311" i="9"/>
  <c r="F310" i="9"/>
  <c r="F309" i="9"/>
  <c r="F308" i="9"/>
  <c r="H307" i="9"/>
  <c r="G307" i="9"/>
  <c r="E307" i="9" s="1"/>
  <c r="B307" i="9" s="1"/>
  <c r="F307" i="9"/>
  <c r="F306" i="9"/>
  <c r="H305" i="9"/>
  <c r="G305" i="9"/>
  <c r="E305" i="9" s="1"/>
  <c r="F305" i="9"/>
  <c r="F298" i="9" s="1"/>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B286" i="9" s="1"/>
  <c r="E286" i="9"/>
  <c r="M285" i="9"/>
  <c r="L285" i="9"/>
  <c r="F285" i="9" s="1"/>
  <c r="B285" i="9" s="1"/>
  <c r="E285" i="9"/>
  <c r="M284" i="9"/>
  <c r="F284" i="9" s="1"/>
  <c r="L284" i="9"/>
  <c r="E284" i="9"/>
  <c r="B284" i="9"/>
  <c r="M283" i="9"/>
  <c r="L283" i="9"/>
  <c r="F283" i="9"/>
  <c r="E283" i="9"/>
  <c r="B283" i="9" s="1"/>
  <c r="M282" i="9"/>
  <c r="L282" i="9"/>
  <c r="F282" i="9"/>
  <c r="B282" i="9" s="1"/>
  <c r="E282" i="9"/>
  <c r="M281" i="9"/>
  <c r="L281" i="9"/>
  <c r="F281" i="9" s="1"/>
  <c r="E281" i="9"/>
  <c r="B281" i="9" s="1"/>
  <c r="M280" i="9"/>
  <c r="F280" i="9" s="1"/>
  <c r="B280" i="9" s="1"/>
  <c r="L280" i="9"/>
  <c r="E280" i="9"/>
  <c r="M279" i="9"/>
  <c r="L279" i="9"/>
  <c r="F279" i="9" s="1"/>
  <c r="E279" i="9"/>
  <c r="M278" i="9"/>
  <c r="L278" i="9"/>
  <c r="F278" i="9"/>
  <c r="B278" i="9" s="1"/>
  <c r="E278" i="9"/>
  <c r="M277" i="9"/>
  <c r="L277" i="9"/>
  <c r="F277" i="9" s="1"/>
  <c r="B277" i="9" s="1"/>
  <c r="E277" i="9"/>
  <c r="M276" i="9"/>
  <c r="F276" i="9" s="1"/>
  <c r="L276" i="9"/>
  <c r="E276" i="9"/>
  <c r="B276" i="9"/>
  <c r="M275" i="9"/>
  <c r="L275" i="9"/>
  <c r="F275" i="9" s="1"/>
  <c r="E275" i="9"/>
  <c r="B275" i="9" s="1"/>
  <c r="M274" i="9"/>
  <c r="L274" i="9"/>
  <c r="F274" i="9"/>
  <c r="B274" i="9" s="1"/>
  <c r="E274" i="9"/>
  <c r="M273" i="9"/>
  <c r="L273" i="9"/>
  <c r="F273" i="9" s="1"/>
  <c r="B273" i="9" s="1"/>
  <c r="E273" i="9"/>
  <c r="M272" i="9"/>
  <c r="F272" i="9" s="1"/>
  <c r="B272" i="9" s="1"/>
  <c r="L272" i="9"/>
  <c r="E272" i="9"/>
  <c r="M271" i="9"/>
  <c r="L271" i="9"/>
  <c r="F271" i="9" s="1"/>
  <c r="E271" i="9"/>
  <c r="B271" i="9" s="1"/>
  <c r="M270" i="9"/>
  <c r="L270" i="9"/>
  <c r="F270" i="9"/>
  <c r="B270" i="9" s="1"/>
  <c r="E270" i="9"/>
  <c r="M269" i="9"/>
  <c r="L269" i="9"/>
  <c r="F269" i="9" s="1"/>
  <c r="B269" i="9" s="1"/>
  <c r="E269" i="9"/>
  <c r="M268" i="9"/>
  <c r="F268" i="9" s="1"/>
  <c r="B268" i="9" s="1"/>
  <c r="L268" i="9"/>
  <c r="E268" i="9"/>
  <c r="M267" i="9"/>
  <c r="L267" i="9"/>
  <c r="F267" i="9" s="1"/>
  <c r="E267" i="9"/>
  <c r="B267" i="9" s="1"/>
  <c r="M266" i="9"/>
  <c r="L266" i="9"/>
  <c r="F266" i="9"/>
  <c r="B266" i="9" s="1"/>
  <c r="E266" i="9"/>
  <c r="M265" i="9"/>
  <c r="L265" i="9"/>
  <c r="F265" i="9" s="1"/>
  <c r="B265" i="9" s="1"/>
  <c r="E265" i="9"/>
  <c r="M264" i="9"/>
  <c r="F264" i="9" s="1"/>
  <c r="B264" i="9" s="1"/>
  <c r="L264" i="9"/>
  <c r="E264" i="9"/>
  <c r="M263" i="9"/>
  <c r="L263" i="9"/>
  <c r="F263" i="9" s="1"/>
  <c r="E263" i="9"/>
  <c r="B263" i="9" s="1"/>
  <c r="M262" i="9"/>
  <c r="L262" i="9"/>
  <c r="F262" i="9"/>
  <c r="B262" i="9" s="1"/>
  <c r="E262" i="9"/>
  <c r="M261" i="9"/>
  <c r="L261" i="9"/>
  <c r="F261" i="9" s="1"/>
  <c r="B261" i="9" s="1"/>
  <c r="E261" i="9"/>
  <c r="M260" i="9"/>
  <c r="F260" i="9" s="1"/>
  <c r="B260" i="9" s="1"/>
  <c r="L260" i="9"/>
  <c r="E260" i="9"/>
  <c r="M259" i="9"/>
  <c r="L259" i="9"/>
  <c r="F259" i="9" s="1"/>
  <c r="E259" i="9"/>
  <c r="B259" i="9" s="1"/>
  <c r="M258" i="9"/>
  <c r="L258" i="9"/>
  <c r="F258" i="9"/>
  <c r="B258" i="9" s="1"/>
  <c r="E258" i="9"/>
  <c r="M257" i="9"/>
  <c r="L257" i="9"/>
  <c r="F257" i="9" s="1"/>
  <c r="B257" i="9" s="1"/>
  <c r="E257" i="9"/>
  <c r="M256" i="9"/>
  <c r="F256" i="9" s="1"/>
  <c r="B256" i="9" s="1"/>
  <c r="L256" i="9"/>
  <c r="E256" i="9"/>
  <c r="M255" i="9"/>
  <c r="L255" i="9"/>
  <c r="F255" i="9" s="1"/>
  <c r="E255" i="9"/>
  <c r="B255" i="9" s="1"/>
  <c r="M254" i="9"/>
  <c r="L254" i="9"/>
  <c r="F254" i="9"/>
  <c r="B254" i="9" s="1"/>
  <c r="E254" i="9"/>
  <c r="M253" i="9"/>
  <c r="L253" i="9"/>
  <c r="F253" i="9" s="1"/>
  <c r="B253" i="9" s="1"/>
  <c r="E253" i="9"/>
  <c r="M252" i="9"/>
  <c r="F252" i="9" s="1"/>
  <c r="B252" i="9" s="1"/>
  <c r="L252" i="9"/>
  <c r="E252" i="9"/>
  <c r="M251" i="9"/>
  <c r="L251" i="9"/>
  <c r="F251" i="9" s="1"/>
  <c r="E251" i="9"/>
  <c r="B251" i="9" s="1"/>
  <c r="M250" i="9"/>
  <c r="L250" i="9"/>
  <c r="F250" i="9"/>
  <c r="B250" i="9" s="1"/>
  <c r="E250" i="9"/>
  <c r="M249" i="9"/>
  <c r="L249" i="9"/>
  <c r="F249" i="9" s="1"/>
  <c r="B249" i="9" s="1"/>
  <c r="E249" i="9"/>
  <c r="M248" i="9"/>
  <c r="L248" i="9"/>
  <c r="E248" i="9"/>
  <c r="M247" i="9"/>
  <c r="L247" i="9"/>
  <c r="F247" i="9"/>
  <c r="E247" i="9"/>
  <c r="B247" i="9" s="1"/>
  <c r="M246" i="9"/>
  <c r="L246" i="9"/>
  <c r="F246" i="9"/>
  <c r="B246" i="9" s="1"/>
  <c r="E246" i="9"/>
  <c r="M245" i="9"/>
  <c r="L245" i="9"/>
  <c r="F245" i="9" s="1"/>
  <c r="B245" i="9" s="1"/>
  <c r="E245" i="9"/>
  <c r="M244" i="9"/>
  <c r="L244" i="9"/>
  <c r="E244" i="9"/>
  <c r="M243" i="9"/>
  <c r="F243" i="9" s="1"/>
  <c r="L243" i="9"/>
  <c r="E243" i="9"/>
  <c r="M242" i="9"/>
  <c r="L242" i="9"/>
  <c r="F242" i="9"/>
  <c r="B242" i="9" s="1"/>
  <c r="E242" i="9"/>
  <c r="M241" i="9"/>
  <c r="L241" i="9"/>
  <c r="F241" i="9" s="1"/>
  <c r="B241" i="9" s="1"/>
  <c r="E241" i="9"/>
  <c r="M240" i="9"/>
  <c r="F240" i="9" s="1"/>
  <c r="B240" i="9" s="1"/>
  <c r="L240" i="9"/>
  <c r="E240" i="9"/>
  <c r="M239" i="9"/>
  <c r="L239" i="9"/>
  <c r="E239" i="9"/>
  <c r="M238" i="9"/>
  <c r="F238" i="9" s="1"/>
  <c r="B238" i="9" s="1"/>
  <c r="L238" i="9"/>
  <c r="E238" i="9"/>
  <c r="M237" i="9"/>
  <c r="L237" i="9"/>
  <c r="E237" i="9"/>
  <c r="M236" i="9"/>
  <c r="L236" i="9"/>
  <c r="E236" i="9"/>
  <c r="M235" i="9"/>
  <c r="F235" i="9" s="1"/>
  <c r="L235" i="9"/>
  <c r="E235" i="9"/>
  <c r="M234" i="9"/>
  <c r="L234" i="9"/>
  <c r="F234" i="9"/>
  <c r="B234" i="9" s="1"/>
  <c r="E234" i="9"/>
  <c r="M233" i="9"/>
  <c r="L233" i="9"/>
  <c r="F233" i="9" s="1"/>
  <c r="B233" i="9" s="1"/>
  <c r="E233" i="9"/>
  <c r="M232" i="9"/>
  <c r="L232" i="9"/>
  <c r="E232" i="9"/>
  <c r="M231" i="9"/>
  <c r="L231" i="9"/>
  <c r="F231" i="9" s="1"/>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F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F52" i="9"/>
  <c r="H51" i="9"/>
  <c r="E51" i="9" s="1"/>
  <c r="B51" i="9" s="1"/>
  <c r="G51" i="9"/>
  <c r="F51" i="9"/>
  <c r="H50" i="9"/>
  <c r="E50" i="9" s="1"/>
  <c r="B50" i="9" s="1"/>
  <c r="G50" i="9"/>
  <c r="F50" i="9"/>
  <c r="H49" i="9"/>
  <c r="G49" i="9"/>
  <c r="F49" i="9"/>
  <c r="H48" i="9"/>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F36" i="9"/>
  <c r="H35" i="9"/>
  <c r="G35" i="9"/>
  <c r="F35" i="9"/>
  <c r="E35" i="9"/>
  <c r="B35" i="9" s="1"/>
  <c r="H34" i="9"/>
  <c r="E34" i="9" s="1"/>
  <c r="B34" i="9" s="1"/>
  <c r="G34" i="9"/>
  <c r="F34" i="9"/>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I3" i="9"/>
  <c r="H3" i="9"/>
  <c r="G3" i="9"/>
  <c r="D104" i="8"/>
  <c r="D97" i="8"/>
  <c r="D92" i="8"/>
  <c r="D87" i="8"/>
  <c r="D82" i="8"/>
  <c r="C1659" i="1" s="1"/>
  <c r="D77" i="8"/>
  <c r="D72" i="8"/>
  <c r="D67" i="8"/>
  <c r="D62" i="8"/>
  <c r="D51" i="8" s="1"/>
  <c r="C1628" i="1" s="1"/>
  <c r="D57" i="8"/>
  <c r="D52" i="8"/>
  <c r="D46" i="8"/>
  <c r="D37" i="8"/>
  <c r="D27" i="8"/>
  <c r="D25" i="8"/>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E114" i="6" s="1"/>
  <c r="I29" i="3" s="1"/>
  <c r="D122" i="6"/>
  <c r="F122" i="6" s="1"/>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E251" i="5" s="1"/>
  <c r="I24" i="3" s="1"/>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F181" i="5"/>
  <c r="E181" i="5"/>
  <c r="D181" i="5"/>
  <c r="F180" i="5"/>
  <c r="F179" i="5"/>
  <c r="D178" i="5"/>
  <c r="D177" i="5"/>
  <c r="F177"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E522" i="4" s="1"/>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D427" i="4"/>
  <c r="E426" i="4"/>
  <c r="D421" i="1" s="1"/>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G161" i="1" s="1"/>
  <c r="D165" i="4"/>
  <c r="F163" i="4"/>
  <c r="F162" i="4"/>
  <c r="F161" i="4"/>
  <c r="E160" i="4"/>
  <c r="D156" i="1" s="1"/>
  <c r="G156" i="1" s="1"/>
  <c r="D160" i="4"/>
  <c r="F159" i="4"/>
  <c r="F158" i="4"/>
  <c r="F157" i="4"/>
  <c r="F156" i="4"/>
  <c r="F155" i="4"/>
  <c r="E154" i="4"/>
  <c r="D154" i="4"/>
  <c r="F154" i="4" s="1"/>
  <c r="F151" i="4"/>
  <c r="F150" i="4"/>
  <c r="F149" i="4"/>
  <c r="F148" i="4"/>
  <c r="F147" i="4"/>
  <c r="F146" i="4"/>
  <c r="F145" i="4"/>
  <c r="F144" i="4"/>
  <c r="F143" i="4"/>
  <c r="F142" i="4"/>
  <c r="E141" i="4"/>
  <c r="D141" i="4"/>
  <c r="D140" i="4" s="1"/>
  <c r="F140" i="4" s="1"/>
  <c r="E140" i="4"/>
  <c r="F139" i="4"/>
  <c r="F138" i="4"/>
  <c r="F137" i="4"/>
  <c r="F136" i="4"/>
  <c r="E135" i="4"/>
  <c r="E134" i="4" s="1"/>
  <c r="D135" i="4"/>
  <c r="D134" i="4"/>
  <c r="F133" i="4"/>
  <c r="F132" i="4"/>
  <c r="F131" i="4"/>
  <c r="F130" i="4"/>
  <c r="E129" i="4"/>
  <c r="F129" i="4" s="1"/>
  <c r="D129" i="4"/>
  <c r="F128" i="4"/>
  <c r="F127" i="4"/>
  <c r="E126" i="4"/>
  <c r="E125" i="4" s="1"/>
  <c r="F125" i="4" s="1"/>
  <c r="D126" i="4"/>
  <c r="D125" i="4"/>
  <c r="F124" i="4"/>
  <c r="F123" i="4"/>
  <c r="F122" i="4"/>
  <c r="F121" i="4"/>
  <c r="F120" i="4"/>
  <c r="E120" i="4"/>
  <c r="D120" i="4"/>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4" i="1" s="1"/>
  <c r="G64" i="1"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H33" i="3"/>
  <c r="G33" i="3"/>
  <c r="B33" i="3"/>
  <c r="G32" i="3"/>
  <c r="B32" i="3"/>
  <c r="G30" i="3"/>
  <c r="B30" i="3"/>
  <c r="H29" i="3"/>
  <c r="G29" i="3"/>
  <c r="B29" i="3"/>
  <c r="I28" i="3"/>
  <c r="H28" i="3"/>
  <c r="G28" i="3"/>
  <c r="B28" i="3"/>
  <c r="I27" i="3"/>
  <c r="G27" i="3"/>
  <c r="B27" i="3"/>
  <c r="H26" i="3"/>
  <c r="G26" i="3"/>
  <c r="B26" i="3"/>
  <c r="G24" i="3"/>
  <c r="B24" i="3"/>
  <c r="H23" i="3"/>
  <c r="G23" i="3"/>
  <c r="B23" i="3"/>
  <c r="G22" i="3"/>
  <c r="B22" i="3"/>
  <c r="G21" i="3"/>
  <c r="B21" i="3"/>
  <c r="G19" i="3"/>
  <c r="B19" i="3"/>
  <c r="G18" i="3"/>
  <c r="B18" i="3"/>
  <c r="G17" i="3"/>
  <c r="B17" i="3"/>
  <c r="G16" i="3"/>
  <c r="B16" i="3"/>
  <c r="H10" i="3" a="1"/>
  <c r="H10" i="3" s="1"/>
  <c r="L3" i="9" s="1"/>
  <c r="C1686" i="1"/>
  <c r="G1685" i="1"/>
  <c r="C1685" i="1"/>
  <c r="H1685" i="1" s="1"/>
  <c r="C1684" i="1"/>
  <c r="H1683" i="1"/>
  <c r="G1683" i="1"/>
  <c r="C1683" i="1"/>
  <c r="H1682" i="1"/>
  <c r="G1682" i="1"/>
  <c r="C1682" i="1"/>
  <c r="C1681" i="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C1660" i="1"/>
  <c r="H1659" i="1"/>
  <c r="G1659" i="1"/>
  <c r="G1658" i="1"/>
  <c r="C1658" i="1"/>
  <c r="H1658" i="1" s="1"/>
  <c r="C1657" i="1"/>
  <c r="H1656" i="1"/>
  <c r="G1656" i="1"/>
  <c r="C1656" i="1"/>
  <c r="H1655" i="1"/>
  <c r="G1655" i="1"/>
  <c r="C1655" i="1"/>
  <c r="G1654" i="1"/>
  <c r="C1654" i="1"/>
  <c r="H1654" i="1" s="1"/>
  <c r="C1653" i="1"/>
  <c r="H1652" i="1"/>
  <c r="G1652" i="1"/>
  <c r="C1652" i="1"/>
  <c r="H1651" i="1"/>
  <c r="G1651" i="1"/>
  <c r="C1651" i="1"/>
  <c r="G1650" i="1"/>
  <c r="C1650" i="1"/>
  <c r="H1650" i="1" s="1"/>
  <c r="C1649" i="1"/>
  <c r="H1648" i="1"/>
  <c r="G1648" i="1"/>
  <c r="C1648" i="1"/>
  <c r="H1647" i="1"/>
  <c r="G1647" i="1"/>
  <c r="C1647" i="1"/>
  <c r="G1646" i="1"/>
  <c r="C1646" i="1"/>
  <c r="H1646" i="1" s="1"/>
  <c r="C1645" i="1"/>
  <c r="H1644" i="1"/>
  <c r="G1644" i="1"/>
  <c r="C1644" i="1"/>
  <c r="H1643" i="1"/>
  <c r="G1643" i="1"/>
  <c r="C1643" i="1"/>
  <c r="G1642" i="1"/>
  <c r="C1642" i="1"/>
  <c r="H1642" i="1" s="1"/>
  <c r="C1641" i="1"/>
  <c r="H1640" i="1"/>
  <c r="G1640" i="1"/>
  <c r="C1640" i="1"/>
  <c r="H1639" i="1"/>
  <c r="G1639" i="1"/>
  <c r="C1639" i="1"/>
  <c r="G1638" i="1"/>
  <c r="C1638" i="1"/>
  <c r="H1638" i="1" s="1"/>
  <c r="C1637" i="1"/>
  <c r="H1636" i="1"/>
  <c r="G1636" i="1"/>
  <c r="C1636" i="1"/>
  <c r="H1635" i="1"/>
  <c r="G1635" i="1"/>
  <c r="C1635" i="1"/>
  <c r="G1634" i="1"/>
  <c r="C1634" i="1"/>
  <c r="H1634" i="1" s="1"/>
  <c r="C1633" i="1"/>
  <c r="H1632" i="1"/>
  <c r="G1632" i="1"/>
  <c r="C1632" i="1"/>
  <c r="H1631" i="1"/>
  <c r="G1631" i="1"/>
  <c r="C1631" i="1"/>
  <c r="G1630" i="1"/>
  <c r="C1630" i="1"/>
  <c r="H1630" i="1" s="1"/>
  <c r="C1629" i="1"/>
  <c r="H1627" i="1"/>
  <c r="G1627" i="1"/>
  <c r="C1627" i="1"/>
  <c r="G1626" i="1"/>
  <c r="C1626" i="1"/>
  <c r="H1626" i="1" s="1"/>
  <c r="C1625" i="1"/>
  <c r="H1624" i="1"/>
  <c r="G1624" i="1"/>
  <c r="C1624" i="1"/>
  <c r="H1623" i="1"/>
  <c r="G1623" i="1"/>
  <c r="C1623" i="1"/>
  <c r="H1620" i="1"/>
  <c r="G1620" i="1"/>
  <c r="C1620" i="1"/>
  <c r="H1619" i="1"/>
  <c r="G1619" i="1"/>
  <c r="C1619" i="1"/>
  <c r="G1618" i="1"/>
  <c r="C1618" i="1"/>
  <c r="H1618" i="1" s="1"/>
  <c r="C1617" i="1"/>
  <c r="H1616" i="1"/>
  <c r="G1616" i="1"/>
  <c r="C1616" i="1"/>
  <c r="H1615" i="1"/>
  <c r="G1615" i="1"/>
  <c r="C1615" i="1"/>
  <c r="C1614" i="1"/>
  <c r="C1613" i="1"/>
  <c r="H1612" i="1"/>
  <c r="G1612" i="1"/>
  <c r="C1612" i="1"/>
  <c r="H1611" i="1"/>
  <c r="G1611" i="1"/>
  <c r="C1611" i="1"/>
  <c r="G1610" i="1"/>
  <c r="C1610" i="1"/>
  <c r="H1610" i="1" s="1"/>
  <c r="C1609" i="1"/>
  <c r="H1608" i="1"/>
  <c r="G1608" i="1"/>
  <c r="C1608" i="1"/>
  <c r="H1607" i="1"/>
  <c r="G1607" i="1"/>
  <c r="C1607" i="1"/>
  <c r="G1606" i="1"/>
  <c r="C1606" i="1"/>
  <c r="H1606" i="1" s="1"/>
  <c r="C1605" i="1"/>
  <c r="H1604" i="1"/>
  <c r="G1604" i="1"/>
  <c r="C1604" i="1"/>
  <c r="H1603" i="1"/>
  <c r="G1603" i="1"/>
  <c r="C1603" i="1"/>
  <c r="G1602" i="1"/>
  <c r="C1602" i="1"/>
  <c r="H1602" i="1" s="1"/>
  <c r="C1601" i="1"/>
  <c r="H1600" i="1"/>
  <c r="G1600" i="1"/>
  <c r="C1600" i="1"/>
  <c r="H1599" i="1"/>
  <c r="G1599" i="1"/>
  <c r="C1599" i="1"/>
  <c r="C1598" i="1"/>
  <c r="C1597" i="1"/>
  <c r="H1596" i="1"/>
  <c r="G1596" i="1"/>
  <c r="C1596" i="1"/>
  <c r="H1595" i="1"/>
  <c r="G1595" i="1"/>
  <c r="C1595" i="1"/>
  <c r="G1594" i="1"/>
  <c r="C1594" i="1"/>
  <c r="H1594" i="1" s="1"/>
  <c r="C1593" i="1"/>
  <c r="H1592" i="1"/>
  <c r="G1592" i="1"/>
  <c r="C1592" i="1"/>
  <c r="H1591" i="1"/>
  <c r="G1591" i="1"/>
  <c r="C1591" i="1"/>
  <c r="G1590" i="1"/>
  <c r="C1590" i="1"/>
  <c r="H1590" i="1" s="1"/>
  <c r="C1589" i="1"/>
  <c r="H1588" i="1"/>
  <c r="G1588" i="1"/>
  <c r="C1588" i="1"/>
  <c r="H1587" i="1"/>
  <c r="G1587" i="1"/>
  <c r="C1587" i="1"/>
  <c r="G1586" i="1"/>
  <c r="C1586" i="1"/>
  <c r="H1586" i="1" s="1"/>
  <c r="C1585" i="1"/>
  <c r="H1584" i="1"/>
  <c r="G1584" i="1"/>
  <c r="C1584" i="1"/>
  <c r="G1582" i="1"/>
  <c r="C1582" i="1"/>
  <c r="H1581" i="1"/>
  <c r="G1581" i="1"/>
  <c r="D1581" i="1"/>
  <c r="J1581" i="1" s="1"/>
  <c r="C1581" i="1"/>
  <c r="J1580" i="1"/>
  <c r="D1580" i="1"/>
  <c r="C1580" i="1"/>
  <c r="H1579" i="1"/>
  <c r="G1579" i="1"/>
  <c r="D1579" i="1"/>
  <c r="J1579" i="1" s="1"/>
  <c r="C1579" i="1"/>
  <c r="D1578" i="1"/>
  <c r="C1578" i="1"/>
  <c r="H1577" i="1"/>
  <c r="D1577" i="1"/>
  <c r="C1577" i="1"/>
  <c r="J1576" i="1"/>
  <c r="H1576" i="1"/>
  <c r="G1576" i="1"/>
  <c r="D1576" i="1"/>
  <c r="C1576" i="1"/>
  <c r="D1575" i="1"/>
  <c r="C1575" i="1"/>
  <c r="G1574" i="1"/>
  <c r="D1574" i="1"/>
  <c r="J1574" i="1" s="1"/>
  <c r="C1574" i="1"/>
  <c r="H1573" i="1"/>
  <c r="D1573" i="1"/>
  <c r="C1573" i="1"/>
  <c r="H1572" i="1"/>
  <c r="D1572" i="1"/>
  <c r="C1572" i="1"/>
  <c r="D1571" i="1"/>
  <c r="C1571" i="1"/>
  <c r="G1570" i="1"/>
  <c r="D1570" i="1"/>
  <c r="J1570" i="1" s="1"/>
  <c r="C1570" i="1"/>
  <c r="H1569" i="1"/>
  <c r="D1569" i="1"/>
  <c r="C1569" i="1"/>
  <c r="J1568" i="1"/>
  <c r="H1568" i="1"/>
  <c r="G1568" i="1"/>
  <c r="D1568" i="1"/>
  <c r="C1568" i="1"/>
  <c r="D1567" i="1"/>
  <c r="C1567" i="1"/>
  <c r="H1567" i="1" s="1"/>
  <c r="G1566" i="1"/>
  <c r="D1566" i="1"/>
  <c r="J1566" i="1" s="1"/>
  <c r="C1566" i="1"/>
  <c r="H1565" i="1"/>
  <c r="D1565" i="1"/>
  <c r="C1565" i="1"/>
  <c r="D1564" i="1"/>
  <c r="J1564" i="1" s="1"/>
  <c r="C1564" i="1"/>
  <c r="D1563" i="1"/>
  <c r="C1563" i="1"/>
  <c r="H1563" i="1" s="1"/>
  <c r="H1562" i="1"/>
  <c r="G1562" i="1"/>
  <c r="D1562" i="1"/>
  <c r="J1562" i="1" s="1"/>
  <c r="C1562" i="1"/>
  <c r="J1561" i="1"/>
  <c r="D1561" i="1"/>
  <c r="C1561" i="1"/>
  <c r="H1560" i="1"/>
  <c r="G1560" i="1"/>
  <c r="I1560" i="1" s="1"/>
  <c r="D1560" i="1"/>
  <c r="J1560" i="1" s="1"/>
  <c r="C1560" i="1"/>
  <c r="D1559" i="1"/>
  <c r="J1559" i="1" s="1"/>
  <c r="C1559" i="1"/>
  <c r="H1558" i="1"/>
  <c r="G1558" i="1"/>
  <c r="I1558" i="1" s="1"/>
  <c r="D1558" i="1"/>
  <c r="J1558" i="1" s="1"/>
  <c r="C1558" i="1"/>
  <c r="D1557" i="1"/>
  <c r="J1557" i="1" s="1"/>
  <c r="C1557" i="1"/>
  <c r="H1557" i="1" s="1"/>
  <c r="D1556" i="1"/>
  <c r="C1556" i="1"/>
  <c r="C1555" i="1"/>
  <c r="H1554" i="1"/>
  <c r="G1554" i="1"/>
  <c r="D1554" i="1"/>
  <c r="J1554" i="1" s="1"/>
  <c r="C1554" i="1"/>
  <c r="J1553" i="1"/>
  <c r="D1553" i="1"/>
  <c r="C1553" i="1"/>
  <c r="H1553" i="1" s="1"/>
  <c r="H1552" i="1"/>
  <c r="G1552" i="1"/>
  <c r="D1552" i="1"/>
  <c r="J1552" i="1" s="1"/>
  <c r="C1552" i="1"/>
  <c r="J1551" i="1"/>
  <c r="D1551" i="1"/>
  <c r="C1551" i="1"/>
  <c r="H1550" i="1"/>
  <c r="G1550" i="1"/>
  <c r="I1550" i="1" s="1"/>
  <c r="D1550" i="1"/>
  <c r="J1550" i="1" s="1"/>
  <c r="C1550" i="1"/>
  <c r="D1549" i="1"/>
  <c r="J1549" i="1" s="1"/>
  <c r="C1549" i="1"/>
  <c r="H1548" i="1"/>
  <c r="G1548" i="1"/>
  <c r="I1548" i="1" s="1"/>
  <c r="D1548" i="1"/>
  <c r="J1548" i="1" s="1"/>
  <c r="C1548" i="1"/>
  <c r="D1547" i="1"/>
  <c r="C1547" i="1"/>
  <c r="G1546" i="1"/>
  <c r="D1546" i="1"/>
  <c r="J1546" i="1" s="1"/>
  <c r="C1546" i="1"/>
  <c r="H1546" i="1" s="1"/>
  <c r="D1545" i="1"/>
  <c r="C1545" i="1"/>
  <c r="G1544" i="1"/>
  <c r="I1544" i="1" s="1"/>
  <c r="D1544" i="1"/>
  <c r="J1544" i="1" s="1"/>
  <c r="C1544" i="1"/>
  <c r="H1544" i="1" s="1"/>
  <c r="D1543" i="1"/>
  <c r="C1543" i="1"/>
  <c r="G1542" i="1"/>
  <c r="D1542" i="1"/>
  <c r="J1542" i="1" s="1"/>
  <c r="C1542" i="1"/>
  <c r="H1542" i="1" s="1"/>
  <c r="D1541" i="1"/>
  <c r="C1541" i="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G1409" i="1" s="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C1181"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H1098" i="1" s="1"/>
  <c r="G1097" i="1"/>
  <c r="D1097" i="1"/>
  <c r="C1097" i="1"/>
  <c r="H1097" i="1" s="1"/>
  <c r="G1096" i="1"/>
  <c r="D1096" i="1"/>
  <c r="C1096" i="1"/>
  <c r="H1096" i="1" s="1"/>
  <c r="G1095" i="1"/>
  <c r="D1095" i="1"/>
  <c r="C1095" i="1"/>
  <c r="H1095" i="1" s="1"/>
  <c r="G1094" i="1"/>
  <c r="D1094" i="1"/>
  <c r="C1094" i="1"/>
  <c r="H1094" i="1" s="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G1062" i="1" s="1"/>
  <c r="C1062" i="1"/>
  <c r="D1061" i="1"/>
  <c r="G1061" i="1" s="1"/>
  <c r="C1061" i="1"/>
  <c r="H1060" i="1"/>
  <c r="D1060" i="1"/>
  <c r="G1060" i="1" s="1"/>
  <c r="C1060" i="1"/>
  <c r="D1059" i="1"/>
  <c r="C1059" i="1"/>
  <c r="D1058" i="1"/>
  <c r="G1058" i="1" s="1"/>
  <c r="C1058" i="1"/>
  <c r="D1057" i="1"/>
  <c r="G1057" i="1" s="1"/>
  <c r="C1057" i="1"/>
  <c r="H1056" i="1"/>
  <c r="D1056" i="1"/>
  <c r="G1056" i="1" s="1"/>
  <c r="C1056" i="1"/>
  <c r="D1055" i="1"/>
  <c r="C1055" i="1"/>
  <c r="D1054" i="1"/>
  <c r="G1054" i="1" s="1"/>
  <c r="C1054" i="1"/>
  <c r="D1053" i="1"/>
  <c r="G1053" i="1" s="1"/>
  <c r="C1053" i="1"/>
  <c r="H1052" i="1"/>
  <c r="D1052" i="1"/>
  <c r="G1052" i="1" s="1"/>
  <c r="C1052" i="1"/>
  <c r="D1051" i="1"/>
  <c r="C1051" i="1"/>
  <c r="D1050" i="1"/>
  <c r="G1050" i="1" s="1"/>
  <c r="C1050" i="1"/>
  <c r="D1049" i="1"/>
  <c r="G1049" i="1" s="1"/>
  <c r="C1049" i="1"/>
  <c r="H1048" i="1"/>
  <c r="D1048" i="1"/>
  <c r="G1048" i="1" s="1"/>
  <c r="C1048" i="1"/>
  <c r="D1047" i="1"/>
  <c r="C1047" i="1"/>
  <c r="D1046" i="1"/>
  <c r="G1046" i="1" s="1"/>
  <c r="C1046" i="1"/>
  <c r="D1045" i="1"/>
  <c r="G1045" i="1" s="1"/>
  <c r="C1045" i="1"/>
  <c r="H1044" i="1"/>
  <c r="D1044" i="1"/>
  <c r="G1044" i="1" s="1"/>
  <c r="C1044" i="1"/>
  <c r="D1043" i="1"/>
  <c r="C1043" i="1"/>
  <c r="D1042" i="1"/>
  <c r="G1042" i="1" s="1"/>
  <c r="C1042" i="1"/>
  <c r="D1041" i="1"/>
  <c r="G1041" i="1" s="1"/>
  <c r="C1041" i="1"/>
  <c r="H1040" i="1"/>
  <c r="D1040" i="1"/>
  <c r="G1040" i="1" s="1"/>
  <c r="C1040" i="1"/>
  <c r="D1039" i="1"/>
  <c r="C1039" i="1"/>
  <c r="D1038" i="1"/>
  <c r="G1038" i="1" s="1"/>
  <c r="C1038" i="1"/>
  <c r="D1037" i="1"/>
  <c r="G1037" i="1" s="1"/>
  <c r="C1037" i="1"/>
  <c r="H1036" i="1"/>
  <c r="D1036" i="1"/>
  <c r="G1036" i="1" s="1"/>
  <c r="C1036" i="1"/>
  <c r="D1035" i="1"/>
  <c r="C1035" i="1"/>
  <c r="D1034" i="1"/>
  <c r="G1034" i="1" s="1"/>
  <c r="C1034" i="1"/>
  <c r="D1033" i="1"/>
  <c r="G1033" i="1" s="1"/>
  <c r="C1033" i="1"/>
  <c r="H1032" i="1"/>
  <c r="D1032" i="1"/>
  <c r="G1032" i="1" s="1"/>
  <c r="C1032" i="1"/>
  <c r="D1031" i="1"/>
  <c r="C1031" i="1"/>
  <c r="D1030" i="1"/>
  <c r="G1030" i="1" s="1"/>
  <c r="C1030" i="1"/>
  <c r="D1029" i="1"/>
  <c r="G1029" i="1" s="1"/>
  <c r="C1029" i="1"/>
  <c r="H1028" i="1"/>
  <c r="D1028" i="1"/>
  <c r="G1028" i="1" s="1"/>
  <c r="C1028" i="1"/>
  <c r="D1027" i="1"/>
  <c r="C1027" i="1"/>
  <c r="D1026" i="1"/>
  <c r="G1026" i="1" s="1"/>
  <c r="C1026" i="1"/>
  <c r="D1025" i="1"/>
  <c r="G1025" i="1" s="1"/>
  <c r="C1025" i="1"/>
  <c r="H1024" i="1"/>
  <c r="D1024" i="1"/>
  <c r="G1024" i="1" s="1"/>
  <c r="C1024" i="1"/>
  <c r="D1023" i="1"/>
  <c r="C1023" i="1"/>
  <c r="D1022" i="1"/>
  <c r="G1022" i="1" s="1"/>
  <c r="C1022" i="1"/>
  <c r="D1021" i="1"/>
  <c r="G1021" i="1" s="1"/>
  <c r="C1021" i="1"/>
  <c r="H1020" i="1"/>
  <c r="D1020" i="1"/>
  <c r="G1020" i="1" s="1"/>
  <c r="C1020" i="1"/>
  <c r="D1019" i="1"/>
  <c r="C1019" i="1"/>
  <c r="D1018" i="1"/>
  <c r="G1018" i="1" s="1"/>
  <c r="C1018" i="1"/>
  <c r="D1017" i="1"/>
  <c r="D1016" i="1"/>
  <c r="C1016" i="1"/>
  <c r="D1015" i="1"/>
  <c r="G1015" i="1" s="1"/>
  <c r="C1015" i="1"/>
  <c r="D1014" i="1"/>
  <c r="G1014" i="1" s="1"/>
  <c r="C1014" i="1"/>
  <c r="H1013" i="1"/>
  <c r="D1013" i="1"/>
  <c r="G1013" i="1" s="1"/>
  <c r="C1013" i="1"/>
  <c r="D1012" i="1"/>
  <c r="D1010" i="1"/>
  <c r="C1010" i="1"/>
  <c r="D1009" i="1"/>
  <c r="G1009" i="1" s="1"/>
  <c r="C1009" i="1"/>
  <c r="D1008" i="1"/>
  <c r="G1008" i="1" s="1"/>
  <c r="C1008" i="1"/>
  <c r="H1007" i="1"/>
  <c r="D1007" i="1"/>
  <c r="G1007" i="1" s="1"/>
  <c r="C1007" i="1"/>
  <c r="D1006" i="1"/>
  <c r="C1006" i="1"/>
  <c r="D1005" i="1"/>
  <c r="G1005" i="1" s="1"/>
  <c r="C1005" i="1"/>
  <c r="D1004" i="1"/>
  <c r="G1004" i="1" s="1"/>
  <c r="C1004" i="1"/>
  <c r="H1003" i="1"/>
  <c r="D1003" i="1"/>
  <c r="G1003" i="1" s="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G919" i="1"/>
  <c r="D919" i="1"/>
  <c r="H919" i="1" s="1"/>
  <c r="C919" i="1"/>
  <c r="D918" i="1"/>
  <c r="C918" i="1"/>
  <c r="G917" i="1"/>
  <c r="D917" i="1"/>
  <c r="H917" i="1" s="1"/>
  <c r="C917" i="1"/>
  <c r="D916" i="1"/>
  <c r="H916" i="1" s="1"/>
  <c r="C916" i="1"/>
  <c r="G915" i="1"/>
  <c r="D915" i="1"/>
  <c r="H915" i="1" s="1"/>
  <c r="C915" i="1"/>
  <c r="D914" i="1"/>
  <c r="C914" i="1"/>
  <c r="G913" i="1"/>
  <c r="D913" i="1"/>
  <c r="H913" i="1" s="1"/>
  <c r="C913" i="1"/>
  <c r="D912" i="1"/>
  <c r="H912" i="1" s="1"/>
  <c r="C912" i="1"/>
  <c r="G911" i="1"/>
  <c r="D911" i="1"/>
  <c r="H911" i="1" s="1"/>
  <c r="C911" i="1"/>
  <c r="D910" i="1"/>
  <c r="C910" i="1"/>
  <c r="G909" i="1"/>
  <c r="D909" i="1"/>
  <c r="H909" i="1" s="1"/>
  <c r="C909" i="1"/>
  <c r="D908" i="1"/>
  <c r="H908" i="1" s="1"/>
  <c r="C908" i="1"/>
  <c r="G907" i="1"/>
  <c r="D907" i="1"/>
  <c r="H907" i="1" s="1"/>
  <c r="C907" i="1"/>
  <c r="D906" i="1"/>
  <c r="C906" i="1"/>
  <c r="G905" i="1"/>
  <c r="D905" i="1"/>
  <c r="H905" i="1" s="1"/>
  <c r="C905" i="1"/>
  <c r="D904" i="1"/>
  <c r="H904" i="1" s="1"/>
  <c r="C904" i="1"/>
  <c r="G903" i="1"/>
  <c r="D903" i="1"/>
  <c r="H903" i="1" s="1"/>
  <c r="C903" i="1"/>
  <c r="D902" i="1"/>
  <c r="C902" i="1"/>
  <c r="G901" i="1"/>
  <c r="D901" i="1"/>
  <c r="H901" i="1" s="1"/>
  <c r="C901" i="1"/>
  <c r="D900" i="1"/>
  <c r="H900" i="1" s="1"/>
  <c r="C900" i="1"/>
  <c r="G899" i="1"/>
  <c r="D899" i="1"/>
  <c r="H899" i="1" s="1"/>
  <c r="C899" i="1"/>
  <c r="D898" i="1"/>
  <c r="C898" i="1"/>
  <c r="G897" i="1"/>
  <c r="D897" i="1"/>
  <c r="H897" i="1" s="1"/>
  <c r="C897" i="1"/>
  <c r="D896" i="1"/>
  <c r="H896" i="1" s="1"/>
  <c r="C896" i="1"/>
  <c r="G895" i="1"/>
  <c r="D895" i="1"/>
  <c r="H895" i="1" s="1"/>
  <c r="C895" i="1"/>
  <c r="D894" i="1"/>
  <c r="C894" i="1"/>
  <c r="G893" i="1"/>
  <c r="D893" i="1"/>
  <c r="H893" i="1" s="1"/>
  <c r="C893" i="1"/>
  <c r="D892" i="1"/>
  <c r="H892" i="1" s="1"/>
  <c r="C892" i="1"/>
  <c r="G891" i="1"/>
  <c r="D891" i="1"/>
  <c r="H891" i="1" s="1"/>
  <c r="C891" i="1"/>
  <c r="D890" i="1"/>
  <c r="C890" i="1"/>
  <c r="G889" i="1"/>
  <c r="D889" i="1"/>
  <c r="H889" i="1" s="1"/>
  <c r="C889" i="1"/>
  <c r="D888" i="1"/>
  <c r="H888" i="1" s="1"/>
  <c r="C888" i="1"/>
  <c r="G887" i="1"/>
  <c r="D887" i="1"/>
  <c r="H887" i="1" s="1"/>
  <c r="C887" i="1"/>
  <c r="D886" i="1"/>
  <c r="C886" i="1"/>
  <c r="G885" i="1"/>
  <c r="D885" i="1"/>
  <c r="H885" i="1" s="1"/>
  <c r="C885" i="1"/>
  <c r="D884" i="1"/>
  <c r="H884" i="1" s="1"/>
  <c r="C884" i="1"/>
  <c r="G883" i="1"/>
  <c r="D883" i="1"/>
  <c r="H883" i="1" s="1"/>
  <c r="C883" i="1"/>
  <c r="D882" i="1"/>
  <c r="C882" i="1"/>
  <c r="G881" i="1"/>
  <c r="D881" i="1"/>
  <c r="H881" i="1" s="1"/>
  <c r="C881" i="1"/>
  <c r="D880" i="1"/>
  <c r="H880" i="1" s="1"/>
  <c r="C880" i="1"/>
  <c r="G879" i="1"/>
  <c r="D879" i="1"/>
  <c r="H879" i="1" s="1"/>
  <c r="C879" i="1"/>
  <c r="D878" i="1"/>
  <c r="C878" i="1"/>
  <c r="G877" i="1"/>
  <c r="D877" i="1"/>
  <c r="H877" i="1" s="1"/>
  <c r="C877" i="1"/>
  <c r="D876" i="1"/>
  <c r="H876" i="1" s="1"/>
  <c r="C876" i="1"/>
  <c r="G875" i="1"/>
  <c r="D875" i="1"/>
  <c r="H875" i="1" s="1"/>
  <c r="C875" i="1"/>
  <c r="D874" i="1"/>
  <c r="C874" i="1"/>
  <c r="G873" i="1"/>
  <c r="D873" i="1"/>
  <c r="H873" i="1" s="1"/>
  <c r="C873" i="1"/>
  <c r="D872" i="1"/>
  <c r="H872" i="1" s="1"/>
  <c r="C872" i="1"/>
  <c r="G871" i="1"/>
  <c r="D871" i="1"/>
  <c r="H871" i="1" s="1"/>
  <c r="C871" i="1"/>
  <c r="D870" i="1"/>
  <c r="C870" i="1"/>
  <c r="G869" i="1"/>
  <c r="D869" i="1"/>
  <c r="H869" i="1" s="1"/>
  <c r="C869" i="1"/>
  <c r="D868" i="1"/>
  <c r="H868" i="1" s="1"/>
  <c r="C868" i="1"/>
  <c r="G867" i="1"/>
  <c r="D867" i="1"/>
  <c r="H867" i="1" s="1"/>
  <c r="C867" i="1"/>
  <c r="D866" i="1"/>
  <c r="C866" i="1"/>
  <c r="G865" i="1"/>
  <c r="D865" i="1"/>
  <c r="H865" i="1" s="1"/>
  <c r="C865" i="1"/>
  <c r="D864" i="1"/>
  <c r="H864" i="1" s="1"/>
  <c r="C864" i="1"/>
  <c r="G863" i="1"/>
  <c r="D863" i="1"/>
  <c r="H863" i="1" s="1"/>
  <c r="C863" i="1"/>
  <c r="D862" i="1"/>
  <c r="C862" i="1"/>
  <c r="G861" i="1"/>
  <c r="D861" i="1"/>
  <c r="H861" i="1" s="1"/>
  <c r="C861" i="1"/>
  <c r="D860" i="1"/>
  <c r="H860" i="1" s="1"/>
  <c r="C860" i="1"/>
  <c r="G859" i="1"/>
  <c r="D859" i="1"/>
  <c r="H859" i="1" s="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H533" i="1" s="1"/>
  <c r="C533" i="1"/>
  <c r="D532" i="1"/>
  <c r="H532" i="1" s="1"/>
  <c r="C532" i="1"/>
  <c r="D531" i="1"/>
  <c r="H531" i="1" s="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C421" i="1"/>
  <c r="H416" i="1"/>
  <c r="G416" i="1"/>
  <c r="D416" i="1"/>
  <c r="C416" i="1"/>
  <c r="H415" i="1"/>
  <c r="G415" i="1"/>
  <c r="D415" i="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G328" i="1" s="1"/>
  <c r="C328" i="1"/>
  <c r="H328" i="1" s="1"/>
  <c r="D327" i="1"/>
  <c r="G327" i="1" s="1"/>
  <c r="C327" i="1"/>
  <c r="H327" i="1" s="1"/>
  <c r="D326" i="1"/>
  <c r="G326" i="1" s="1"/>
  <c r="C326" i="1"/>
  <c r="H326" i="1" s="1"/>
  <c r="D325" i="1"/>
  <c r="G325" i="1" s="1"/>
  <c r="C325" i="1"/>
  <c r="H325" i="1" s="1"/>
  <c r="D324" i="1"/>
  <c r="G324" i="1" s="1"/>
  <c r="C324" i="1"/>
  <c r="H324" i="1" s="1"/>
  <c r="D323" i="1"/>
  <c r="G323" i="1" s="1"/>
  <c r="C323" i="1"/>
  <c r="H323" i="1" s="1"/>
  <c r="D322" i="1"/>
  <c r="G322" i="1" s="1"/>
  <c r="C322" i="1"/>
  <c r="H322" i="1" s="1"/>
  <c r="D321" i="1"/>
  <c r="G321" i="1" s="1"/>
  <c r="C321" i="1"/>
  <c r="H321" i="1" s="1"/>
  <c r="D320" i="1"/>
  <c r="G320" i="1" s="1"/>
  <c r="C320" i="1"/>
  <c r="H320" i="1" s="1"/>
  <c r="D319" i="1"/>
  <c r="G319" i="1" s="1"/>
  <c r="C319" i="1"/>
  <c r="H319" i="1" s="1"/>
  <c r="D318" i="1"/>
  <c r="G318" i="1" s="1"/>
  <c r="C318" i="1"/>
  <c r="H318" i="1" s="1"/>
  <c r="D317" i="1"/>
  <c r="G317" i="1" s="1"/>
  <c r="C317" i="1"/>
  <c r="H317" i="1" s="1"/>
  <c r="D316" i="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G306" i="1" s="1"/>
  <c r="C306" i="1"/>
  <c r="H306" i="1" s="1"/>
  <c r="D305" i="1"/>
  <c r="G305" i="1" s="1"/>
  <c r="C305" i="1"/>
  <c r="H305" i="1" s="1"/>
  <c r="D304" i="1"/>
  <c r="D303" i="1"/>
  <c r="D302" i="1"/>
  <c r="G302" i="1" s="1"/>
  <c r="C302" i="1"/>
  <c r="H302" i="1" s="1"/>
  <c r="D301" i="1"/>
  <c r="G301" i="1" s="1"/>
  <c r="C301" i="1"/>
  <c r="D300" i="1"/>
  <c r="G300" i="1" s="1"/>
  <c r="C300" i="1"/>
  <c r="D299" i="1"/>
  <c r="G299" i="1" s="1"/>
  <c r="C299" i="1"/>
  <c r="D298" i="1"/>
  <c r="G298" i="1" s="1"/>
  <c r="C298" i="1"/>
  <c r="H298" i="1" s="1"/>
  <c r="D294" i="1"/>
  <c r="G294" i="1" s="1"/>
  <c r="C294" i="1"/>
  <c r="H294" i="1" s="1"/>
  <c r="D293" i="1"/>
  <c r="G293" i="1" s="1"/>
  <c r="C293" i="1"/>
  <c r="H293" i="1" s="1"/>
  <c r="D292" i="1"/>
  <c r="G292" i="1" s="1"/>
  <c r="C292" i="1"/>
  <c r="H292" i="1" s="1"/>
  <c r="D291" i="1"/>
  <c r="G291" i="1" s="1"/>
  <c r="C291" i="1"/>
  <c r="H291" i="1" s="1"/>
  <c r="D290" i="1"/>
  <c r="G290" i="1" s="1"/>
  <c r="C290" i="1"/>
  <c r="H290" i="1" s="1"/>
  <c r="D289" i="1"/>
  <c r="G289" i="1" s="1"/>
  <c r="C289" i="1"/>
  <c r="H289" i="1" s="1"/>
  <c r="D288" i="1"/>
  <c r="G288" i="1" s="1"/>
  <c r="C288" i="1"/>
  <c r="H288" i="1" s="1"/>
  <c r="D287" i="1"/>
  <c r="G287" i="1" s="1"/>
  <c r="C287" i="1"/>
  <c r="H287" i="1" s="1"/>
  <c r="D286" i="1"/>
  <c r="G286" i="1" s="1"/>
  <c r="C286" i="1"/>
  <c r="H286" i="1" s="1"/>
  <c r="D285" i="1"/>
  <c r="G285" i="1" s="1"/>
  <c r="C285" i="1"/>
  <c r="H285" i="1" s="1"/>
  <c r="D284" i="1"/>
  <c r="G284" i="1" s="1"/>
  <c r="C284" i="1"/>
  <c r="H284" i="1" s="1"/>
  <c r="D283" i="1"/>
  <c r="G283" i="1" s="1"/>
  <c r="C283" i="1"/>
  <c r="H283" i="1" s="1"/>
  <c r="D282" i="1"/>
  <c r="G282" i="1" s="1"/>
  <c r="C282" i="1"/>
  <c r="H282" i="1" s="1"/>
  <c r="D281" i="1"/>
  <c r="G281" i="1" s="1"/>
  <c r="C281" i="1"/>
  <c r="H281" i="1" s="1"/>
  <c r="D280" i="1"/>
  <c r="G280" i="1" s="1"/>
  <c r="C280" i="1"/>
  <c r="H280" i="1" s="1"/>
  <c r="D279" i="1"/>
  <c r="G279" i="1" s="1"/>
  <c r="C279" i="1"/>
  <c r="H279" i="1" s="1"/>
  <c r="D278" i="1"/>
  <c r="G278" i="1" s="1"/>
  <c r="C278" i="1"/>
  <c r="H278" i="1" s="1"/>
  <c r="D277" i="1"/>
  <c r="G277" i="1" s="1"/>
  <c r="C277" i="1"/>
  <c r="H277" i="1" s="1"/>
  <c r="D276" i="1"/>
  <c r="G276" i="1" s="1"/>
  <c r="C276" i="1"/>
  <c r="H276" i="1" s="1"/>
  <c r="D275" i="1"/>
  <c r="G275" i="1" s="1"/>
  <c r="C275" i="1"/>
  <c r="H275" i="1" s="1"/>
  <c r="D274" i="1"/>
  <c r="G274" i="1" s="1"/>
  <c r="C274" i="1"/>
  <c r="H274" i="1" s="1"/>
  <c r="D273" i="1"/>
  <c r="G273" i="1" s="1"/>
  <c r="C273" i="1"/>
  <c r="H273" i="1" s="1"/>
  <c r="D272" i="1"/>
  <c r="G272" i="1" s="1"/>
  <c r="C272" i="1"/>
  <c r="D271" i="1"/>
  <c r="G271" i="1" s="1"/>
  <c r="C271" i="1"/>
  <c r="H271" i="1" s="1"/>
  <c r="D270" i="1"/>
  <c r="G270" i="1" s="1"/>
  <c r="C270" i="1"/>
  <c r="C269" i="1"/>
  <c r="D268" i="1"/>
  <c r="G268" i="1" s="1"/>
  <c r="C268" i="1"/>
  <c r="H268" i="1" s="1"/>
  <c r="D267" i="1"/>
  <c r="G267" i="1" s="1"/>
  <c r="C267" i="1"/>
  <c r="H267" i="1" s="1"/>
  <c r="D266" i="1"/>
  <c r="G266" i="1" s="1"/>
  <c r="C266" i="1"/>
  <c r="H266" i="1" s="1"/>
  <c r="D265" i="1"/>
  <c r="G265" i="1" s="1"/>
  <c r="C265" i="1"/>
  <c r="H265" i="1" s="1"/>
  <c r="D264" i="1"/>
  <c r="G264" i="1" s="1"/>
  <c r="C264" i="1"/>
  <c r="H264" i="1" s="1"/>
  <c r="D263" i="1"/>
  <c r="G263" i="1" s="1"/>
  <c r="C263" i="1"/>
  <c r="H263" i="1" s="1"/>
  <c r="D262" i="1"/>
  <c r="G262" i="1" s="1"/>
  <c r="C262" i="1"/>
  <c r="H262" i="1" s="1"/>
  <c r="D261" i="1"/>
  <c r="G261" i="1" s="1"/>
  <c r="C261" i="1"/>
  <c r="H261" i="1" s="1"/>
  <c r="D260" i="1"/>
  <c r="G260" i="1" s="1"/>
  <c r="C260" i="1"/>
  <c r="H260" i="1" s="1"/>
  <c r="D259" i="1"/>
  <c r="G259" i="1" s="1"/>
  <c r="C259" i="1"/>
  <c r="H259" i="1" s="1"/>
  <c r="D258" i="1"/>
  <c r="G258" i="1" s="1"/>
  <c r="C258" i="1"/>
  <c r="H258" i="1" s="1"/>
  <c r="D257" i="1"/>
  <c r="G257" i="1" s="1"/>
  <c r="C257" i="1"/>
  <c r="H257" i="1" s="1"/>
  <c r="D256" i="1"/>
  <c r="G256" i="1" s="1"/>
  <c r="C256" i="1"/>
  <c r="H256" i="1" s="1"/>
  <c r="D255" i="1"/>
  <c r="G255" i="1" s="1"/>
  <c r="C255" i="1"/>
  <c r="H255" i="1" s="1"/>
  <c r="D254" i="1"/>
  <c r="G254" i="1" s="1"/>
  <c r="C254" i="1"/>
  <c r="H254" i="1" s="1"/>
  <c r="D253" i="1"/>
  <c r="G253" i="1" s="1"/>
  <c r="C253" i="1"/>
  <c r="H253" i="1" s="1"/>
  <c r="D252" i="1"/>
  <c r="G252" i="1" s="1"/>
  <c r="C252" i="1"/>
  <c r="H252" i="1" s="1"/>
  <c r="D251" i="1"/>
  <c r="G251" i="1" s="1"/>
  <c r="C251" i="1"/>
  <c r="H251" i="1" s="1"/>
  <c r="D250" i="1"/>
  <c r="G250" i="1" s="1"/>
  <c r="C250" i="1"/>
  <c r="H250" i="1" s="1"/>
  <c r="D249" i="1"/>
  <c r="G249" i="1" s="1"/>
  <c r="C249" i="1"/>
  <c r="H249" i="1" s="1"/>
  <c r="D248" i="1"/>
  <c r="G248" i="1" s="1"/>
  <c r="C248" i="1"/>
  <c r="H248" i="1" s="1"/>
  <c r="D247" i="1"/>
  <c r="G247" i="1" s="1"/>
  <c r="C247" i="1"/>
  <c r="H247" i="1" s="1"/>
  <c r="D246" i="1"/>
  <c r="G246" i="1" s="1"/>
  <c r="C246" i="1"/>
  <c r="H246" i="1" s="1"/>
  <c r="D245" i="1"/>
  <c r="G245" i="1" s="1"/>
  <c r="C245" i="1"/>
  <c r="H245" i="1" s="1"/>
  <c r="D244" i="1"/>
  <c r="G244" i="1" s="1"/>
  <c r="C244" i="1"/>
  <c r="H244" i="1" s="1"/>
  <c r="D243" i="1"/>
  <c r="G243" i="1" s="1"/>
  <c r="C243" i="1"/>
  <c r="H243" i="1" s="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G233" i="1" s="1"/>
  <c r="C233" i="1"/>
  <c r="H233" i="1" s="1"/>
  <c r="D232" i="1"/>
  <c r="G232" i="1" s="1"/>
  <c r="C232" i="1"/>
  <c r="H232" i="1" s="1"/>
  <c r="D231" i="1"/>
  <c r="G231" i="1" s="1"/>
  <c r="C231" i="1"/>
  <c r="H231" i="1" s="1"/>
  <c r="D230" i="1"/>
  <c r="G230" i="1" s="1"/>
  <c r="C230" i="1"/>
  <c r="H230" i="1" s="1"/>
  <c r="D229" i="1"/>
  <c r="G229" i="1" s="1"/>
  <c r="C229" i="1"/>
  <c r="H229" i="1" s="1"/>
  <c r="D228" i="1"/>
  <c r="G228" i="1" s="1"/>
  <c r="C228" i="1"/>
  <c r="H228" i="1" s="1"/>
  <c r="D227" i="1"/>
  <c r="G227" i="1" s="1"/>
  <c r="C227" i="1"/>
  <c r="H227" i="1" s="1"/>
  <c r="D226" i="1"/>
  <c r="D225" i="1"/>
  <c r="G225" i="1" s="1"/>
  <c r="C225" i="1"/>
  <c r="H225" i="1" s="1"/>
  <c r="D224" i="1"/>
  <c r="G224" i="1" s="1"/>
  <c r="C224" i="1"/>
  <c r="H224" i="1" s="1"/>
  <c r="D223" i="1"/>
  <c r="G223" i="1" s="1"/>
  <c r="C223" i="1"/>
  <c r="H223" i="1" s="1"/>
  <c r="D222" i="1"/>
  <c r="G222" i="1" s="1"/>
  <c r="C222" i="1"/>
  <c r="H222" i="1" s="1"/>
  <c r="D221" i="1"/>
  <c r="G221" i="1" s="1"/>
  <c r="C221" i="1"/>
  <c r="H221" i="1" s="1"/>
  <c r="D220" i="1"/>
  <c r="G220" i="1" s="1"/>
  <c r="C220" i="1"/>
  <c r="H220" i="1" s="1"/>
  <c r="D219" i="1"/>
  <c r="G219" i="1" s="1"/>
  <c r="C219" i="1"/>
  <c r="H219" i="1" s="1"/>
  <c r="D218" i="1"/>
  <c r="G218" i="1" s="1"/>
  <c r="C218" i="1"/>
  <c r="H218" i="1" s="1"/>
  <c r="D217" i="1"/>
  <c r="G217" i="1" s="1"/>
  <c r="C217" i="1"/>
  <c r="H217" i="1" s="1"/>
  <c r="D216" i="1"/>
  <c r="G216" i="1" s="1"/>
  <c r="C216" i="1"/>
  <c r="H216" i="1" s="1"/>
  <c r="D215" i="1"/>
  <c r="G215" i="1" s="1"/>
  <c r="C215" i="1"/>
  <c r="H215" i="1" s="1"/>
  <c r="D214" i="1"/>
  <c r="G214" i="1" s="1"/>
  <c r="C214" i="1"/>
  <c r="H214" i="1" s="1"/>
  <c r="D213" i="1"/>
  <c r="G213" i="1" s="1"/>
  <c r="C213" i="1"/>
  <c r="H213" i="1" s="1"/>
  <c r="D212" i="1"/>
  <c r="G212" i="1" s="1"/>
  <c r="C212" i="1"/>
  <c r="H212" i="1" s="1"/>
  <c r="D211" i="1"/>
  <c r="G211" i="1" s="1"/>
  <c r="C211" i="1"/>
  <c r="H211" i="1" s="1"/>
  <c r="D210" i="1"/>
  <c r="G210" i="1" s="1"/>
  <c r="C210" i="1"/>
  <c r="H210" i="1" s="1"/>
  <c r="D209" i="1"/>
  <c r="G209" i="1" s="1"/>
  <c r="C209" i="1"/>
  <c r="H209" i="1" s="1"/>
  <c r="D208" i="1"/>
  <c r="G208" i="1" s="1"/>
  <c r="C208" i="1"/>
  <c r="H208" i="1" s="1"/>
  <c r="D207" i="1"/>
  <c r="G207" i="1" s="1"/>
  <c r="C207" i="1"/>
  <c r="H207" i="1" s="1"/>
  <c r="D206" i="1"/>
  <c r="G206" i="1" s="1"/>
  <c r="C206" i="1"/>
  <c r="H206" i="1" s="1"/>
  <c r="D205" i="1"/>
  <c r="G205" i="1" s="1"/>
  <c r="C205" i="1"/>
  <c r="H205" i="1" s="1"/>
  <c r="D204" i="1"/>
  <c r="G204" i="1" s="1"/>
  <c r="C204" i="1"/>
  <c r="H204" i="1" s="1"/>
  <c r="D203" i="1"/>
  <c r="G203" i="1" s="1"/>
  <c r="C203" i="1"/>
  <c r="H203" i="1" s="1"/>
  <c r="D202" i="1"/>
  <c r="G202" i="1" s="1"/>
  <c r="C202" i="1"/>
  <c r="H202" i="1" s="1"/>
  <c r="D201" i="1"/>
  <c r="G201" i="1" s="1"/>
  <c r="C201" i="1"/>
  <c r="H201" i="1" s="1"/>
  <c r="D200" i="1"/>
  <c r="G200" i="1" s="1"/>
  <c r="C200" i="1"/>
  <c r="H200" i="1" s="1"/>
  <c r="D199" i="1"/>
  <c r="G199" i="1" s="1"/>
  <c r="C199" i="1"/>
  <c r="H199" i="1" s="1"/>
  <c r="D198" i="1"/>
  <c r="G198" i="1" s="1"/>
  <c r="C198" i="1"/>
  <c r="H198" i="1" s="1"/>
  <c r="D197" i="1"/>
  <c r="G197" i="1" s="1"/>
  <c r="C197" i="1"/>
  <c r="D196" i="1"/>
  <c r="G196" i="1" s="1"/>
  <c r="C196" i="1"/>
  <c r="H196" i="1" s="1"/>
  <c r="D195" i="1"/>
  <c r="G195" i="1" s="1"/>
  <c r="C195" i="1"/>
  <c r="H195" i="1" s="1"/>
  <c r="D194" i="1"/>
  <c r="G194" i="1" s="1"/>
  <c r="C194" i="1"/>
  <c r="D193" i="1"/>
  <c r="G193" i="1" s="1"/>
  <c r="C193" i="1"/>
  <c r="H193" i="1" s="1"/>
  <c r="D192" i="1"/>
  <c r="G192" i="1" s="1"/>
  <c r="C192" i="1"/>
  <c r="H192" i="1" s="1"/>
  <c r="D191" i="1"/>
  <c r="G191" i="1" s="1"/>
  <c r="C191" i="1"/>
  <c r="H191" i="1" s="1"/>
  <c r="C190" i="1"/>
  <c r="D189" i="1"/>
  <c r="G189" i="1" s="1"/>
  <c r="C189" i="1"/>
  <c r="H189" i="1" s="1"/>
  <c r="D188" i="1"/>
  <c r="G188" i="1" s="1"/>
  <c r="C188" i="1"/>
  <c r="H188" i="1" s="1"/>
  <c r="D187" i="1"/>
  <c r="G187" i="1" s="1"/>
  <c r="C187" i="1"/>
  <c r="H187" i="1" s="1"/>
  <c r="D186" i="1"/>
  <c r="G186" i="1" s="1"/>
  <c r="C186" i="1"/>
  <c r="H186" i="1" s="1"/>
  <c r="D185" i="1"/>
  <c r="G185" i="1" s="1"/>
  <c r="C185" i="1"/>
  <c r="H185" i="1" s="1"/>
  <c r="D184" i="1"/>
  <c r="G184" i="1" s="1"/>
  <c r="C184" i="1"/>
  <c r="H184" i="1" s="1"/>
  <c r="D183" i="1"/>
  <c r="G183" i="1" s="1"/>
  <c r="C183" i="1"/>
  <c r="H183" i="1" s="1"/>
  <c r="D182" i="1"/>
  <c r="G182" i="1" s="1"/>
  <c r="C182" i="1"/>
  <c r="D181" i="1"/>
  <c r="G181" i="1" s="1"/>
  <c r="C181" i="1"/>
  <c r="H181" i="1" s="1"/>
  <c r="D180" i="1"/>
  <c r="G180" i="1" s="1"/>
  <c r="C180" i="1"/>
  <c r="H180" i="1" s="1"/>
  <c r="D179" i="1"/>
  <c r="G179" i="1" s="1"/>
  <c r="C179" i="1"/>
  <c r="D178" i="1"/>
  <c r="G178" i="1" s="1"/>
  <c r="C178" i="1"/>
  <c r="H178" i="1" s="1"/>
  <c r="D177" i="1"/>
  <c r="G177" i="1" s="1"/>
  <c r="C177" i="1"/>
  <c r="H177" i="1" s="1"/>
  <c r="D176" i="1"/>
  <c r="G176" i="1" s="1"/>
  <c r="C176" i="1"/>
  <c r="D175" i="1"/>
  <c r="G175" i="1" s="1"/>
  <c r="C175" i="1"/>
  <c r="H175" i="1" s="1"/>
  <c r="C174" i="1"/>
  <c r="D173" i="1"/>
  <c r="G173" i="1" s="1"/>
  <c r="C173" i="1"/>
  <c r="H173" i="1" s="1"/>
  <c r="D172" i="1"/>
  <c r="G172" i="1" s="1"/>
  <c r="C172" i="1"/>
  <c r="H172" i="1" s="1"/>
  <c r="D171" i="1"/>
  <c r="G171" i="1" s="1"/>
  <c r="C171" i="1"/>
  <c r="H171" i="1" s="1"/>
  <c r="D170" i="1"/>
  <c r="G170" i="1" s="1"/>
  <c r="C170" i="1"/>
  <c r="D169" i="1"/>
  <c r="G169" i="1" s="1"/>
  <c r="C169" i="1"/>
  <c r="H169" i="1" s="1"/>
  <c r="D168" i="1"/>
  <c r="G168" i="1" s="1"/>
  <c r="C168" i="1"/>
  <c r="D167" i="1"/>
  <c r="G167" i="1" s="1"/>
  <c r="C167" i="1"/>
  <c r="H167" i="1" s="1"/>
  <c r="D166" i="1"/>
  <c r="G166" i="1" s="1"/>
  <c r="C166" i="1"/>
  <c r="D165" i="1"/>
  <c r="G165" i="1" s="1"/>
  <c r="C165" i="1"/>
  <c r="H165" i="1" s="1"/>
  <c r="D164" i="1"/>
  <c r="G164" i="1" s="1"/>
  <c r="C164" i="1"/>
  <c r="D163" i="1"/>
  <c r="G163" i="1" s="1"/>
  <c r="C163" i="1"/>
  <c r="D162" i="1"/>
  <c r="G162" i="1" s="1"/>
  <c r="C162" i="1"/>
  <c r="C161" i="1"/>
  <c r="D159" i="1"/>
  <c r="G159" i="1" s="1"/>
  <c r="C159" i="1"/>
  <c r="H159" i="1" s="1"/>
  <c r="D158" i="1"/>
  <c r="G158" i="1" s="1"/>
  <c r="C158" i="1"/>
  <c r="D157" i="1"/>
  <c r="G157" i="1" s="1"/>
  <c r="C157" i="1"/>
  <c r="H157" i="1" s="1"/>
  <c r="C156" i="1"/>
  <c r="D155" i="1"/>
  <c r="G155" i="1" s="1"/>
  <c r="C155" i="1"/>
  <c r="H155" i="1" s="1"/>
  <c r="D154" i="1"/>
  <c r="G154" i="1" s="1"/>
  <c r="C154" i="1"/>
  <c r="H154" i="1" s="1"/>
  <c r="D153" i="1"/>
  <c r="G153" i="1" s="1"/>
  <c r="C153" i="1"/>
  <c r="H153" i="1" s="1"/>
  <c r="D152" i="1"/>
  <c r="G152" i="1" s="1"/>
  <c r="C152" i="1"/>
  <c r="H152" i="1" s="1"/>
  <c r="D151" i="1"/>
  <c r="G151" i="1" s="1"/>
  <c r="C151" i="1"/>
  <c r="H151" i="1" s="1"/>
  <c r="D150" i="1"/>
  <c r="G150" i="1" s="1"/>
  <c r="C150" i="1"/>
  <c r="H150" i="1" s="1"/>
  <c r="D147" i="1"/>
  <c r="G147" i="1" s="1"/>
  <c r="C147" i="1"/>
  <c r="H147" i="1" s="1"/>
  <c r="D146" i="1"/>
  <c r="G146" i="1" s="1"/>
  <c r="C146" i="1"/>
  <c r="H146" i="1" s="1"/>
  <c r="D145" i="1"/>
  <c r="G145" i="1" s="1"/>
  <c r="C145" i="1"/>
  <c r="H145" i="1" s="1"/>
  <c r="D144" i="1"/>
  <c r="G144" i="1" s="1"/>
  <c r="C144" i="1"/>
  <c r="H144" i="1" s="1"/>
  <c r="D143" i="1"/>
  <c r="G143" i="1" s="1"/>
  <c r="C143" i="1"/>
  <c r="H143" i="1" s="1"/>
  <c r="D142" i="1"/>
  <c r="G142" i="1" s="1"/>
  <c r="C142" i="1"/>
  <c r="H142" i="1" s="1"/>
  <c r="D141" i="1"/>
  <c r="G141" i="1" s="1"/>
  <c r="C141" i="1"/>
  <c r="H141" i="1" s="1"/>
  <c r="D140" i="1"/>
  <c r="G140" i="1" s="1"/>
  <c r="C140" i="1"/>
  <c r="H140" i="1" s="1"/>
  <c r="D139" i="1"/>
  <c r="G139" i="1" s="1"/>
  <c r="C139" i="1"/>
  <c r="H139" i="1" s="1"/>
  <c r="D138" i="1"/>
  <c r="G138" i="1" s="1"/>
  <c r="C138" i="1"/>
  <c r="H138" i="1" s="1"/>
  <c r="D137" i="1"/>
  <c r="G137" i="1" s="1"/>
  <c r="C137" i="1"/>
  <c r="H137" i="1" s="1"/>
  <c r="D136" i="1"/>
  <c r="G136" i="1" s="1"/>
  <c r="C136" i="1"/>
  <c r="H136" i="1" s="1"/>
  <c r="D135" i="1"/>
  <c r="G135" i="1" s="1"/>
  <c r="C135" i="1"/>
  <c r="H135" i="1" s="1"/>
  <c r="D134" i="1"/>
  <c r="G134" i="1" s="1"/>
  <c r="C134" i="1"/>
  <c r="H134" i="1" s="1"/>
  <c r="D133" i="1"/>
  <c r="G133" i="1" s="1"/>
  <c r="C133" i="1"/>
  <c r="H133" i="1" s="1"/>
  <c r="D132" i="1"/>
  <c r="G132" i="1" s="1"/>
  <c r="C132" i="1"/>
  <c r="D131" i="1"/>
  <c r="G131" i="1" s="1"/>
  <c r="C131" i="1"/>
  <c r="H131" i="1" s="1"/>
  <c r="D130" i="1"/>
  <c r="G130" i="1" s="1"/>
  <c r="C130" i="1"/>
  <c r="D129" i="1"/>
  <c r="G129" i="1" s="1"/>
  <c r="C129" i="1"/>
  <c r="H129" i="1" s="1"/>
  <c r="D128" i="1"/>
  <c r="G128" i="1" s="1"/>
  <c r="C128" i="1"/>
  <c r="H128" i="1" s="1"/>
  <c r="D127" i="1"/>
  <c r="G127" i="1" s="1"/>
  <c r="C127" i="1"/>
  <c r="H127" i="1" s="1"/>
  <c r="D126" i="1"/>
  <c r="G126" i="1" s="1"/>
  <c r="C126" i="1"/>
  <c r="H126" i="1" s="1"/>
  <c r="D125" i="1"/>
  <c r="G125" i="1" s="1"/>
  <c r="C125" i="1"/>
  <c r="H125" i="1" s="1"/>
  <c r="D124" i="1"/>
  <c r="G124" i="1" s="1"/>
  <c r="C124" i="1"/>
  <c r="H124" i="1" s="1"/>
  <c r="D123" i="1"/>
  <c r="G123" i="1" s="1"/>
  <c r="C123" i="1"/>
  <c r="H123" i="1" s="1"/>
  <c r="D122" i="1"/>
  <c r="G122" i="1" s="1"/>
  <c r="C122" i="1"/>
  <c r="H122" i="1" s="1"/>
  <c r="D121" i="1"/>
  <c r="G121" i="1" s="1"/>
  <c r="C121" i="1"/>
  <c r="D120" i="1"/>
  <c r="G120" i="1" s="1"/>
  <c r="C120" i="1"/>
  <c r="H120" i="1" s="1"/>
  <c r="D119" i="1"/>
  <c r="G119" i="1" s="1"/>
  <c r="C119" i="1"/>
  <c r="H119" i="1" s="1"/>
  <c r="D118" i="1"/>
  <c r="G118" i="1" s="1"/>
  <c r="C118" i="1"/>
  <c r="H118" i="1" s="1"/>
  <c r="D117" i="1"/>
  <c r="G117" i="1" s="1"/>
  <c r="C117" i="1"/>
  <c r="H117" i="1" s="1"/>
  <c r="D116" i="1"/>
  <c r="G116" i="1" s="1"/>
  <c r="C116" i="1"/>
  <c r="H116" i="1" s="1"/>
  <c r="D115" i="1"/>
  <c r="G115" i="1" s="1"/>
  <c r="C115" i="1"/>
  <c r="H115" i="1" s="1"/>
  <c r="D114" i="1"/>
  <c r="G114" i="1" s="1"/>
  <c r="C114" i="1"/>
  <c r="H114" i="1" s="1"/>
  <c r="D113" i="1"/>
  <c r="G113" i="1" s="1"/>
  <c r="C113" i="1"/>
  <c r="D112" i="1"/>
  <c r="G112" i="1" s="1"/>
  <c r="C112" i="1"/>
  <c r="H112" i="1" s="1"/>
  <c r="D111" i="1"/>
  <c r="G111" i="1" s="1"/>
  <c r="C111" i="1"/>
  <c r="H111" i="1" s="1"/>
  <c r="D110" i="1"/>
  <c r="G110" i="1" s="1"/>
  <c r="C110" i="1"/>
  <c r="H110" i="1" s="1"/>
  <c r="D109" i="1"/>
  <c r="G109" i="1" s="1"/>
  <c r="C109" i="1"/>
  <c r="H109" i="1" s="1"/>
  <c r="D108" i="1"/>
  <c r="G108" i="1" s="1"/>
  <c r="C108" i="1"/>
  <c r="H108" i="1" s="1"/>
  <c r="D107" i="1"/>
  <c r="G107" i="1" s="1"/>
  <c r="C107" i="1"/>
  <c r="H107" i="1" s="1"/>
  <c r="D106" i="1"/>
  <c r="G106" i="1" s="1"/>
  <c r="C106" i="1"/>
  <c r="H106" i="1" s="1"/>
  <c r="D105" i="1"/>
  <c r="G105" i="1" s="1"/>
  <c r="C105" i="1"/>
  <c r="H105" i="1" s="1"/>
  <c r="D104" i="1"/>
  <c r="G104" i="1" s="1"/>
  <c r="C104" i="1"/>
  <c r="H104" i="1" s="1"/>
  <c r="D103" i="1"/>
  <c r="G103" i="1" s="1"/>
  <c r="C103" i="1"/>
  <c r="H103" i="1" s="1"/>
  <c r="D102" i="1"/>
  <c r="G102" i="1" s="1"/>
  <c r="C102" i="1"/>
  <c r="H102" i="1" s="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G81" i="1" s="1"/>
  <c r="C81" i="1"/>
  <c r="H81" i="1" s="1"/>
  <c r="D80" i="1"/>
  <c r="G80" i="1" s="1"/>
  <c r="C80" i="1"/>
  <c r="H80" i="1" s="1"/>
  <c r="D79" i="1"/>
  <c r="G79" i="1" s="1"/>
  <c r="C79" i="1"/>
  <c r="H79" i="1" s="1"/>
  <c r="D78" i="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G70" i="1" s="1"/>
  <c r="C70" i="1"/>
  <c r="H70" i="1" s="1"/>
  <c r="D69" i="1"/>
  <c r="G69" i="1" s="1"/>
  <c r="C69" i="1"/>
  <c r="H69" i="1" s="1"/>
  <c r="D68" i="1"/>
  <c r="G68" i="1" s="1"/>
  <c r="C68" i="1"/>
  <c r="H68" i="1" s="1"/>
  <c r="D67" i="1"/>
  <c r="G67" i="1" s="1"/>
  <c r="C67" i="1"/>
  <c r="H67" i="1" s="1"/>
  <c r="D66" i="1"/>
  <c r="G66" i="1" s="1"/>
  <c r="C66" i="1"/>
  <c r="H66" i="1" s="1"/>
  <c r="D65" i="1"/>
  <c r="G65" i="1" s="1"/>
  <c r="C65" i="1"/>
  <c r="C64" i="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H46" i="1" s="1"/>
  <c r="D44" i="1"/>
  <c r="G44" i="1" s="1"/>
  <c r="C44" i="1"/>
  <c r="H44" i="1" s="1"/>
  <c r="D43" i="1"/>
  <c r="G43" i="1" s="1"/>
  <c r="C43" i="1"/>
  <c r="H43" i="1" s="1"/>
  <c r="D42" i="1"/>
  <c r="G42" i="1" s="1"/>
  <c r="C42" i="1"/>
  <c r="H42" i="1" s="1"/>
  <c r="D41" i="1"/>
  <c r="G41" i="1" s="1"/>
  <c r="C41" i="1"/>
  <c r="H41" i="1" s="1"/>
  <c r="D40" i="1"/>
  <c r="G40" i="1" s="1"/>
  <c r="C40" i="1"/>
  <c r="H40" i="1" s="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H161" i="1" l="1"/>
  <c r="H163" i="1"/>
  <c r="F165" i="4"/>
  <c r="E36" i="9"/>
  <c r="B36" i="9" s="1"/>
  <c r="B311" i="9"/>
  <c r="E48" i="9"/>
  <c r="B48" i="9" s="1"/>
  <c r="B296" i="9"/>
  <c r="E417" i="4"/>
  <c r="D412" i="1" s="1"/>
  <c r="E360" i="4"/>
  <c r="D355" i="1" s="1"/>
  <c r="E373" i="4"/>
  <c r="D368" i="1" s="1"/>
  <c r="G423" i="1"/>
  <c r="H300" i="1"/>
  <c r="G422" i="1"/>
  <c r="H299" i="1"/>
  <c r="H301" i="1"/>
  <c r="G421" i="1"/>
  <c r="H421" i="1"/>
  <c r="E647" i="4"/>
  <c r="D641" i="1" s="1"/>
  <c r="F426" i="4"/>
  <c r="H270" i="1"/>
  <c r="H272" i="1"/>
  <c r="F239" i="9"/>
  <c r="B239" i="9" s="1"/>
  <c r="H197" i="1"/>
  <c r="D190" i="1"/>
  <c r="G190" i="1" s="1"/>
  <c r="F244" i="9"/>
  <c r="B244" i="9" s="1"/>
  <c r="H158" i="1"/>
  <c r="B243" i="9"/>
  <c r="H194" i="1"/>
  <c r="H190" i="1"/>
  <c r="H182" i="1"/>
  <c r="E52" i="9"/>
  <c r="B52" i="9" s="1"/>
  <c r="D174" i="1"/>
  <c r="G174" i="1" s="1"/>
  <c r="H179" i="1"/>
  <c r="E164" i="4"/>
  <c r="D160" i="1" s="1"/>
  <c r="H176" i="1"/>
  <c r="H174" i="1"/>
  <c r="H170" i="1"/>
  <c r="H168" i="1"/>
  <c r="H166" i="1"/>
  <c r="H164" i="1"/>
  <c r="E49" i="9"/>
  <c r="B49" i="9" s="1"/>
  <c r="H162" i="1"/>
  <c r="H156" i="1"/>
  <c r="F237" i="9"/>
  <c r="B237" i="9" s="1"/>
  <c r="F135" i="4"/>
  <c r="H130" i="1"/>
  <c r="H132" i="1"/>
  <c r="H121" i="1"/>
  <c r="H113" i="1"/>
  <c r="H64" i="1"/>
  <c r="H65" i="1"/>
  <c r="H534" i="1"/>
  <c r="G534" i="1"/>
  <c r="H538" i="1"/>
  <c r="G538" i="1"/>
  <c r="H542" i="1"/>
  <c r="G542" i="1"/>
  <c r="H544" i="1"/>
  <c r="G544" i="1"/>
  <c r="H548" i="1"/>
  <c r="G548" i="1"/>
  <c r="H552" i="1"/>
  <c r="G552" i="1"/>
  <c r="H556" i="1"/>
  <c r="G556" i="1"/>
  <c r="H562" i="1"/>
  <c r="G562" i="1"/>
  <c r="H579" i="1"/>
  <c r="G579" i="1"/>
  <c r="H581" i="1"/>
  <c r="G581" i="1"/>
  <c r="H585" i="1"/>
  <c r="G585" i="1"/>
  <c r="H589" i="1"/>
  <c r="G589" i="1"/>
  <c r="H593" i="1"/>
  <c r="G593" i="1"/>
  <c r="H599" i="1"/>
  <c r="G599" i="1"/>
  <c r="H609" i="1"/>
  <c r="G609" i="1"/>
  <c r="H615" i="1"/>
  <c r="G615" i="1"/>
  <c r="H619" i="1"/>
  <c r="G619" i="1"/>
  <c r="H923" i="1"/>
  <c r="G923" i="1"/>
  <c r="H931" i="1"/>
  <c r="G931" i="1"/>
  <c r="H941" i="1"/>
  <c r="G941" i="1"/>
  <c r="H947" i="1"/>
  <c r="G947" i="1"/>
  <c r="H955" i="1"/>
  <c r="G955" i="1"/>
  <c r="H961" i="1"/>
  <c r="G961" i="1"/>
  <c r="H967" i="1"/>
  <c r="G967" i="1"/>
  <c r="H973" i="1"/>
  <c r="G973" i="1"/>
  <c r="H975" i="1"/>
  <c r="G975" i="1"/>
  <c r="H981" i="1"/>
  <c r="G981" i="1"/>
  <c r="H987" i="1"/>
  <c r="G987" i="1"/>
  <c r="H993" i="1"/>
  <c r="G993" i="1"/>
  <c r="H999" i="1"/>
  <c r="G999" i="1"/>
  <c r="G1023" i="1"/>
  <c r="H1023" i="1"/>
  <c r="G1601" i="1"/>
  <c r="H1601" i="1"/>
  <c r="D44" i="8"/>
  <c r="C1583"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474" i="1"/>
  <c r="G475" i="1"/>
  <c r="G476" i="1"/>
  <c r="G477" i="1"/>
  <c r="G478" i="1"/>
  <c r="G479" i="1"/>
  <c r="G480" i="1"/>
  <c r="G481" i="1"/>
  <c r="G482" i="1"/>
  <c r="G483" i="1"/>
  <c r="G484" i="1"/>
  <c r="H567" i="1"/>
  <c r="G567" i="1"/>
  <c r="H569" i="1"/>
  <c r="G569" i="1"/>
  <c r="H571" i="1"/>
  <c r="G571" i="1"/>
  <c r="H573" i="1"/>
  <c r="G573" i="1"/>
  <c r="H575" i="1"/>
  <c r="G575" i="1"/>
  <c r="H577" i="1"/>
  <c r="G577" i="1"/>
  <c r="H624" i="1"/>
  <c r="G624" i="1"/>
  <c r="H626" i="1"/>
  <c r="G626" i="1"/>
  <c r="H628" i="1"/>
  <c r="G628" i="1"/>
  <c r="H630" i="1"/>
  <c r="G630" i="1"/>
  <c r="H632" i="1"/>
  <c r="G632" i="1"/>
  <c r="H635" i="1"/>
  <c r="G635"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62" i="1"/>
  <c r="G862" i="1"/>
  <c r="H870" i="1"/>
  <c r="G870" i="1"/>
  <c r="H878" i="1"/>
  <c r="G878" i="1"/>
  <c r="H886" i="1"/>
  <c r="G886" i="1"/>
  <c r="H894" i="1"/>
  <c r="G894" i="1"/>
  <c r="H902" i="1"/>
  <c r="G902" i="1"/>
  <c r="H910" i="1"/>
  <c r="G910" i="1"/>
  <c r="H918" i="1"/>
  <c r="G918" i="1"/>
  <c r="H536" i="1"/>
  <c r="G536" i="1"/>
  <c r="H540" i="1"/>
  <c r="G540" i="1"/>
  <c r="H546" i="1"/>
  <c r="G546" i="1"/>
  <c r="H550" i="1"/>
  <c r="G550" i="1"/>
  <c r="H554" i="1"/>
  <c r="G554" i="1"/>
  <c r="H558" i="1"/>
  <c r="G558" i="1"/>
  <c r="H560" i="1"/>
  <c r="G560" i="1"/>
  <c r="H564" i="1"/>
  <c r="G564" i="1"/>
  <c r="H583" i="1"/>
  <c r="G583" i="1"/>
  <c r="H587" i="1"/>
  <c r="G587" i="1"/>
  <c r="H595" i="1"/>
  <c r="G595" i="1"/>
  <c r="H603" i="1"/>
  <c r="G603" i="1"/>
  <c r="H607" i="1"/>
  <c r="G607" i="1"/>
  <c r="H611" i="1"/>
  <c r="G611" i="1"/>
  <c r="H617" i="1"/>
  <c r="G617" i="1"/>
  <c r="H921" i="1"/>
  <c r="G921" i="1"/>
  <c r="H925" i="1"/>
  <c r="G925" i="1"/>
  <c r="H929" i="1"/>
  <c r="G929" i="1"/>
  <c r="H935" i="1"/>
  <c r="G935" i="1"/>
  <c r="H937" i="1"/>
  <c r="G937" i="1"/>
  <c r="H943" i="1"/>
  <c r="G943" i="1"/>
  <c r="H949" i="1"/>
  <c r="G949" i="1"/>
  <c r="H953" i="1"/>
  <c r="G953" i="1"/>
  <c r="H959" i="1"/>
  <c r="G959" i="1"/>
  <c r="H965" i="1"/>
  <c r="G965" i="1"/>
  <c r="H971" i="1"/>
  <c r="G971" i="1"/>
  <c r="H977" i="1"/>
  <c r="G977" i="1"/>
  <c r="H983" i="1"/>
  <c r="G983" i="1"/>
  <c r="H989" i="1"/>
  <c r="G989" i="1"/>
  <c r="H995" i="1"/>
  <c r="G995" i="1"/>
  <c r="H1001" i="1"/>
  <c r="G1001" i="1"/>
  <c r="G1010" i="1"/>
  <c r="H1010" i="1"/>
  <c r="H1614" i="1"/>
  <c r="G1614" i="1"/>
  <c r="H1628" i="1"/>
  <c r="G162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61" i="1"/>
  <c r="G462" i="1"/>
  <c r="G463" i="1"/>
  <c r="G464" i="1"/>
  <c r="G465" i="1"/>
  <c r="G466" i="1"/>
  <c r="G467" i="1"/>
  <c r="G468" i="1"/>
  <c r="G469" i="1"/>
  <c r="G470" i="1"/>
  <c r="G471" i="1"/>
  <c r="G472" i="1"/>
  <c r="G531" i="1"/>
  <c r="G532"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591" i="1"/>
  <c r="G591" i="1"/>
  <c r="H597" i="1"/>
  <c r="G597" i="1"/>
  <c r="H601" i="1"/>
  <c r="G601" i="1"/>
  <c r="H605" i="1"/>
  <c r="G605" i="1"/>
  <c r="H613" i="1"/>
  <c r="G613" i="1"/>
  <c r="H621" i="1"/>
  <c r="G621" i="1"/>
  <c r="H927" i="1"/>
  <c r="G927" i="1"/>
  <c r="H933" i="1"/>
  <c r="G933" i="1"/>
  <c r="H939" i="1"/>
  <c r="G939" i="1"/>
  <c r="H945" i="1"/>
  <c r="G945" i="1"/>
  <c r="H951" i="1"/>
  <c r="G951" i="1"/>
  <c r="H957" i="1"/>
  <c r="G957" i="1"/>
  <c r="H963" i="1"/>
  <c r="G963" i="1"/>
  <c r="H969" i="1"/>
  <c r="G969" i="1"/>
  <c r="H979" i="1"/>
  <c r="G979" i="1"/>
  <c r="H985" i="1"/>
  <c r="G985" i="1"/>
  <c r="H991" i="1"/>
  <c r="G991" i="1"/>
  <c r="H997" i="1"/>
  <c r="G997" i="1"/>
  <c r="G1039" i="1"/>
  <c r="H1039" i="1"/>
  <c r="G1055" i="1"/>
  <c r="H1055" i="1"/>
  <c r="E430" i="4"/>
  <c r="E5" i="7"/>
  <c r="I33" i="3"/>
  <c r="D1555" i="1"/>
  <c r="H566" i="1"/>
  <c r="G566" i="1"/>
  <c r="H568" i="1"/>
  <c r="G568" i="1"/>
  <c r="H570" i="1"/>
  <c r="G570" i="1"/>
  <c r="H572" i="1"/>
  <c r="G572" i="1"/>
  <c r="H574" i="1"/>
  <c r="G574" i="1"/>
  <c r="H576" i="1"/>
  <c r="G576" i="1"/>
  <c r="H625" i="1"/>
  <c r="G625" i="1"/>
  <c r="H627" i="1"/>
  <c r="G627" i="1"/>
  <c r="H629" i="1"/>
  <c r="G629" i="1"/>
  <c r="H631" i="1"/>
  <c r="G631" i="1"/>
  <c r="H636" i="1"/>
  <c r="G636"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6" i="1"/>
  <c r="G866" i="1"/>
  <c r="H874" i="1"/>
  <c r="G874" i="1"/>
  <c r="H882" i="1"/>
  <c r="G882" i="1"/>
  <c r="H890" i="1"/>
  <c r="G890" i="1"/>
  <c r="H898" i="1"/>
  <c r="G898" i="1"/>
  <c r="H906" i="1"/>
  <c r="G906" i="1"/>
  <c r="H914" i="1"/>
  <c r="G914" i="1"/>
  <c r="G1027" i="1"/>
  <c r="H1027" i="1"/>
  <c r="G1043" i="1"/>
  <c r="H1043" i="1"/>
  <c r="G1059" i="1"/>
  <c r="H1059"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G1002" i="1"/>
  <c r="H1002" i="1"/>
  <c r="G1016" i="1"/>
  <c r="H1016" i="1"/>
  <c r="G1031" i="1"/>
  <c r="H1031" i="1"/>
  <c r="G1047" i="1"/>
  <c r="H1047" i="1"/>
  <c r="G1063" i="1"/>
  <c r="H1063" i="1"/>
  <c r="G860" i="1"/>
  <c r="G864" i="1"/>
  <c r="G868" i="1"/>
  <c r="G872" i="1"/>
  <c r="G876" i="1"/>
  <c r="G880" i="1"/>
  <c r="G884" i="1"/>
  <c r="G888" i="1"/>
  <c r="G892" i="1"/>
  <c r="G896" i="1"/>
  <c r="G900" i="1"/>
  <c r="G904" i="1"/>
  <c r="G908" i="1"/>
  <c r="G912" i="1"/>
  <c r="G916" i="1"/>
  <c r="G1006" i="1"/>
  <c r="H1006" i="1"/>
  <c r="G1019" i="1"/>
  <c r="H1019" i="1"/>
  <c r="G1035" i="1"/>
  <c r="H1035" i="1"/>
  <c r="G1051" i="1"/>
  <c r="H1051" i="1"/>
  <c r="H1065" i="1"/>
  <c r="G1065" i="1"/>
  <c r="H1067" i="1"/>
  <c r="G1067" i="1"/>
  <c r="H1069" i="1"/>
  <c r="G1069" i="1"/>
  <c r="H1071" i="1"/>
  <c r="G1071" i="1"/>
  <c r="H1073" i="1"/>
  <c r="G1073" i="1"/>
  <c r="H1076" i="1"/>
  <c r="G1076" i="1"/>
  <c r="H1078" i="1"/>
  <c r="G1078"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0" i="1"/>
  <c r="G1540" i="1"/>
  <c r="H1543" i="1"/>
  <c r="G1543" i="1"/>
  <c r="J1543" i="1"/>
  <c r="H1005" i="1"/>
  <c r="H1009" i="1"/>
  <c r="H1015" i="1"/>
  <c r="H1018" i="1"/>
  <c r="H1022" i="1"/>
  <c r="H1026" i="1"/>
  <c r="H1030" i="1"/>
  <c r="H1034" i="1"/>
  <c r="H1038" i="1"/>
  <c r="H1042" i="1"/>
  <c r="H1046" i="1"/>
  <c r="H1050" i="1"/>
  <c r="H1054" i="1"/>
  <c r="H1058" i="1"/>
  <c r="H1062"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004" i="1"/>
  <c r="H1008" i="1"/>
  <c r="H1014" i="1"/>
  <c r="H1021" i="1"/>
  <c r="H1025" i="1"/>
  <c r="H1029" i="1"/>
  <c r="H1033" i="1"/>
  <c r="H1037" i="1"/>
  <c r="H1041" i="1"/>
  <c r="H1045" i="1"/>
  <c r="H1049" i="1"/>
  <c r="H1053" i="1"/>
  <c r="H1057" i="1"/>
  <c r="H1061" i="1"/>
  <c r="H1064" i="1"/>
  <c r="G1064" i="1"/>
  <c r="H1066" i="1"/>
  <c r="G1066" i="1"/>
  <c r="H1068" i="1"/>
  <c r="G1068" i="1"/>
  <c r="H1070" i="1"/>
  <c r="G1070" i="1"/>
  <c r="H1072" i="1"/>
  <c r="G1072" i="1"/>
  <c r="H1077" i="1"/>
  <c r="G1077" i="1"/>
  <c r="H1142" i="1"/>
  <c r="G1142" i="1"/>
  <c r="H1144" i="1"/>
  <c r="G1144" i="1"/>
  <c r="H1146" i="1"/>
  <c r="G1146" i="1"/>
  <c r="H1148" i="1"/>
  <c r="G1148" i="1"/>
  <c r="H1150" i="1"/>
  <c r="G1150" i="1"/>
  <c r="H1555"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G1098" i="1"/>
  <c r="H1141" i="1"/>
  <c r="G1141" i="1"/>
  <c r="H1143" i="1"/>
  <c r="G1143" i="1"/>
  <c r="H1145" i="1"/>
  <c r="G1145" i="1"/>
  <c r="H1147" i="1"/>
  <c r="G1147" i="1"/>
  <c r="H1149" i="1"/>
  <c r="G1149" i="1"/>
  <c r="H1151" i="1"/>
  <c r="G1151" i="1"/>
  <c r="H1547" i="1"/>
  <c r="G1547" i="1"/>
  <c r="J1547" i="1"/>
  <c r="G1578" i="1"/>
  <c r="H1578" i="1"/>
  <c r="G1585" i="1"/>
  <c r="H1585" i="1"/>
  <c r="H1598" i="1"/>
  <c r="G1598" i="1"/>
  <c r="G1633" i="1"/>
  <c r="H1633" i="1"/>
  <c r="G1649" i="1"/>
  <c r="H1649" i="1"/>
  <c r="H1665" i="1"/>
  <c r="G1665" i="1"/>
  <c r="H1673" i="1"/>
  <c r="G1673" i="1"/>
  <c r="H1681" i="1"/>
  <c r="G1681"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39" i="1"/>
  <c r="G1539" i="1"/>
  <c r="H1541" i="1"/>
  <c r="G1541" i="1"/>
  <c r="I1541" i="1" s="1"/>
  <c r="J1541" i="1"/>
  <c r="H1545" i="1"/>
  <c r="G1545" i="1"/>
  <c r="J1545" i="1"/>
  <c r="H1551" i="1"/>
  <c r="I1554" i="1"/>
  <c r="H1556" i="1"/>
  <c r="H1561" i="1"/>
  <c r="H1409" i="1"/>
  <c r="I1542" i="1"/>
  <c r="I1546" i="1"/>
  <c r="H1549" i="1"/>
  <c r="I1552" i="1"/>
  <c r="H1559" i="1"/>
  <c r="I1562" i="1"/>
  <c r="H1564" i="1"/>
  <c r="H1571" i="1"/>
  <c r="H1575" i="1"/>
  <c r="J1578" i="1"/>
  <c r="G1617" i="1"/>
  <c r="H1617" i="1"/>
  <c r="G1549" i="1"/>
  <c r="I1549" i="1" s="1"/>
  <c r="G1551" i="1"/>
  <c r="I1551" i="1" s="1"/>
  <c r="G1553" i="1"/>
  <c r="I1553" i="1" s="1"/>
  <c r="G1555" i="1"/>
  <c r="G1556" i="1"/>
  <c r="G1557" i="1"/>
  <c r="I1557" i="1" s="1"/>
  <c r="G1559" i="1"/>
  <c r="G1561" i="1"/>
  <c r="G1563" i="1"/>
  <c r="G1564" i="1"/>
  <c r="G1565" i="1"/>
  <c r="I1565" i="1" s="1"/>
  <c r="J1565" i="1"/>
  <c r="H1566" i="1"/>
  <c r="I1566" i="1" s="1"/>
  <c r="G1569" i="1"/>
  <c r="I1569" i="1" s="1"/>
  <c r="J1569" i="1"/>
  <c r="H1570" i="1"/>
  <c r="I1570" i="1" s="1"/>
  <c r="G1573" i="1"/>
  <c r="I1573" i="1" s="1"/>
  <c r="J1573" i="1"/>
  <c r="H1574" i="1"/>
  <c r="I1574" i="1" s="1"/>
  <c r="G1577" i="1"/>
  <c r="G1580" i="1"/>
  <c r="I1580" i="1" s="1"/>
  <c r="H1580" i="1"/>
  <c r="H1582" i="1"/>
  <c r="G1589" i="1"/>
  <c r="H1589" i="1"/>
  <c r="G1605" i="1"/>
  <c r="H1605" i="1"/>
  <c r="G1625" i="1"/>
  <c r="H1625" i="1"/>
  <c r="G1637" i="1"/>
  <c r="H1637" i="1"/>
  <c r="G1653" i="1"/>
  <c r="H1653" i="1"/>
  <c r="D45" i="8"/>
  <c r="I1568" i="1"/>
  <c r="G1572" i="1"/>
  <c r="I1576" i="1"/>
  <c r="G1593" i="1"/>
  <c r="H1593" i="1"/>
  <c r="G1609" i="1"/>
  <c r="H1609" i="1"/>
  <c r="G1641" i="1"/>
  <c r="H1641" i="1"/>
  <c r="G1657" i="1"/>
  <c r="H1657" i="1"/>
  <c r="G1662" i="1"/>
  <c r="H1662" i="1"/>
  <c r="G1670" i="1"/>
  <c r="H1670" i="1"/>
  <c r="G1678" i="1"/>
  <c r="H1678" i="1"/>
  <c r="G1686" i="1"/>
  <c r="H1686" i="1"/>
  <c r="E640" i="4"/>
  <c r="D634" i="1" s="1"/>
  <c r="I21" i="3"/>
  <c r="E69" i="5"/>
  <c r="E141" i="6"/>
  <c r="I26" i="3"/>
  <c r="G345" i="9"/>
  <c r="E345" i="9" s="1"/>
  <c r="H32" i="3"/>
  <c r="G1567" i="1"/>
  <c r="I1567" i="1" s="1"/>
  <c r="J1567" i="1"/>
  <c r="G1571" i="1"/>
  <c r="G1575" i="1"/>
  <c r="J1575" i="1"/>
  <c r="I1579" i="1"/>
  <c r="I1581" i="1"/>
  <c r="G1597" i="1"/>
  <c r="H1597" i="1"/>
  <c r="G1613" i="1"/>
  <c r="H1613" i="1"/>
  <c r="G1629" i="1"/>
  <c r="H1629" i="1"/>
  <c r="G1645" i="1"/>
  <c r="H1645" i="1"/>
  <c r="G1660" i="1"/>
  <c r="H1660" i="1"/>
  <c r="G1668" i="1"/>
  <c r="H1668" i="1"/>
  <c r="G1676" i="1"/>
  <c r="H1676" i="1"/>
  <c r="G1684" i="1"/>
  <c r="H1684" i="1"/>
  <c r="F106" i="4"/>
  <c r="H336" i="9"/>
  <c r="E177" i="5"/>
  <c r="D49" i="4"/>
  <c r="F68" i="4"/>
  <c r="F112" i="4"/>
  <c r="F160" i="4"/>
  <c r="D648" i="4"/>
  <c r="H314" i="9"/>
  <c r="E88" i="5"/>
  <c r="D1093" i="1" s="1"/>
  <c r="G316" i="9"/>
  <c r="E316" i="9" s="1"/>
  <c r="B316" i="9" s="1"/>
  <c r="G315" i="9"/>
  <c r="D147" i="5"/>
  <c r="E338" i="9"/>
  <c r="B338" i="9" s="1"/>
  <c r="E339" i="9"/>
  <c r="B339" i="9" s="1"/>
  <c r="D255" i="5"/>
  <c r="F277" i="5"/>
  <c r="D35" i="6"/>
  <c r="F134" i="4"/>
  <c r="D466" i="4"/>
  <c r="E648" i="4"/>
  <c r="D642" i="1" s="1"/>
  <c r="H316" i="9"/>
  <c r="H315" i="9"/>
  <c r="G336" i="9"/>
  <c r="E336" i="9" s="1"/>
  <c r="B336" i="9" s="1"/>
  <c r="F178" i="5"/>
  <c r="F297" i="5"/>
  <c r="F115" i="6"/>
  <c r="E7" i="4"/>
  <c r="F126" i="4"/>
  <c r="F141" i="4"/>
  <c r="E153" i="4"/>
  <c r="F170" i="4"/>
  <c r="F274" i="4"/>
  <c r="D321" i="4"/>
  <c r="D373" i="4"/>
  <c r="D430" i="4"/>
  <c r="D479" i="4"/>
  <c r="D491" i="4"/>
  <c r="D536" i="4"/>
  <c r="D571" i="4"/>
  <c r="D629" i="4"/>
  <c r="D647" i="4"/>
  <c r="F8" i="5"/>
  <c r="D12" i="5"/>
  <c r="D7" i="5" s="1"/>
  <c r="F150" i="5"/>
  <c r="F197" i="5"/>
  <c r="D129" i="6"/>
  <c r="D7" i="4"/>
  <c r="E49" i="4"/>
  <c r="D45" i="1" s="1"/>
  <c r="D82" i="4"/>
  <c r="F107" i="4"/>
  <c r="D153" i="4"/>
  <c r="D164" i="4"/>
  <c r="D230" i="4"/>
  <c r="E273" i="4"/>
  <c r="D309" i="4"/>
  <c r="D361" i="4"/>
  <c r="F523" i="4"/>
  <c r="D584" i="4"/>
  <c r="D70" i="5"/>
  <c r="G314" i="9"/>
  <c r="F89" i="5"/>
  <c r="H19" i="9"/>
  <c r="E19" i="9" s="1"/>
  <c r="B19" i="9" s="1"/>
  <c r="B111" i="9"/>
  <c r="B11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H310" i="9"/>
  <c r="G310" i="9"/>
  <c r="E310" i="9" s="1"/>
  <c r="B310"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G180" i="9"/>
  <c r="H179" i="9"/>
  <c r="M228" i="9"/>
  <c r="G179" i="9"/>
  <c r="E179" i="9" s="1"/>
  <c r="B179" i="9" s="1"/>
  <c r="G178" i="9"/>
  <c r="E178" i="9" s="1"/>
  <c r="B178" i="9" s="1"/>
  <c r="G177" i="9"/>
  <c r="E177" i="9" s="1"/>
  <c r="B177" i="9" s="1"/>
  <c r="G176" i="9"/>
  <c r="E176" i="9" s="1"/>
  <c r="B176" i="9" s="1"/>
  <c r="G175" i="9"/>
  <c r="E175" i="9" s="1"/>
  <c r="B175" i="9" s="1"/>
  <c r="G174" i="9"/>
  <c r="E174" i="9" s="1"/>
  <c r="B174" i="9" s="1"/>
  <c r="I10" i="9"/>
  <c r="E329" i="9"/>
  <c r="B329" i="9" s="1"/>
  <c r="F232" i="9"/>
  <c r="B232" i="9" s="1"/>
  <c r="B305" i="9"/>
  <c r="B235" i="9"/>
  <c r="B279" i="9"/>
  <c r="E313" i="9"/>
  <c r="B313" i="9" s="1"/>
  <c r="E321" i="9"/>
  <c r="B321" i="9" s="1"/>
  <c r="B327" i="9"/>
  <c r="F236" i="9"/>
  <c r="B236" i="9" s="1"/>
  <c r="F248" i="9"/>
  <c r="B248" i="9" s="1"/>
  <c r="E303" i="9"/>
  <c r="B303" i="9" s="1"/>
  <c r="E317" i="9"/>
  <c r="B317" i="9" s="1"/>
  <c r="B323" i="9"/>
  <c r="B207" i="9" l="1"/>
  <c r="E418" i="4"/>
  <c r="D413" i="1" s="1"/>
  <c r="F7" i="5"/>
  <c r="H21" i="3"/>
  <c r="C1012" i="1"/>
  <c r="E309" i="9"/>
  <c r="B309" i="9" s="1"/>
  <c r="F230" i="4"/>
  <c r="C226" i="1"/>
  <c r="F82" i="4"/>
  <c r="C78" i="1"/>
  <c r="F129" i="6"/>
  <c r="C1525" i="1"/>
  <c r="F536" i="4"/>
  <c r="D535" i="4"/>
  <c r="C530" i="1"/>
  <c r="F373" i="4"/>
  <c r="C368" i="1"/>
  <c r="E152" i="4"/>
  <c r="D149" i="1"/>
  <c r="F466" i="4"/>
  <c r="C460" i="1"/>
  <c r="F255" i="5"/>
  <c r="D251" i="5"/>
  <c r="C1259" i="1"/>
  <c r="E315" i="9"/>
  <c r="B315" i="9" s="1"/>
  <c r="I30" i="3"/>
  <c r="D1537" i="1"/>
  <c r="I39" i="3"/>
  <c r="C1622" i="1"/>
  <c r="I1561" i="1"/>
  <c r="I1545" i="1"/>
  <c r="I1543" i="1"/>
  <c r="K1480" i="9"/>
  <c r="G343" i="9"/>
  <c r="E343" i="9" s="1"/>
  <c r="B343" i="9" s="1"/>
  <c r="I38" i="3"/>
  <c r="C1621" i="1"/>
  <c r="E314" i="9"/>
  <c r="B314" i="9" s="1"/>
  <c r="F361" i="4"/>
  <c r="D360" i="4"/>
  <c r="C356" i="1"/>
  <c r="F164" i="4"/>
  <c r="C160" i="1"/>
  <c r="F647" i="4"/>
  <c r="C641" i="1"/>
  <c r="F491" i="4"/>
  <c r="C485" i="1"/>
  <c r="F321" i="4"/>
  <c r="C316" i="1"/>
  <c r="F648" i="4"/>
  <c r="C642" i="1"/>
  <c r="F49" i="4"/>
  <c r="C45" i="1"/>
  <c r="I1575" i="1"/>
  <c r="I22" i="3"/>
  <c r="D1074" i="1"/>
  <c r="I1559" i="1"/>
  <c r="G342" i="9"/>
  <c r="E342" i="9" s="1"/>
  <c r="E180" i="9"/>
  <c r="B180" i="9" s="1"/>
  <c r="F70" i="5"/>
  <c r="D69" i="5"/>
  <c r="D6" i="5" s="1"/>
  <c r="C1075" i="1"/>
  <c r="F309" i="4"/>
  <c r="D308" i="4"/>
  <c r="C304" i="1"/>
  <c r="H24" i="9"/>
  <c r="D152" i="4"/>
  <c r="G24" i="9"/>
  <c r="F153" i="4"/>
  <c r="C149" i="1"/>
  <c r="D6" i="4"/>
  <c r="F7" i="4"/>
  <c r="C3" i="1"/>
  <c r="F629" i="4"/>
  <c r="C623" i="1"/>
  <c r="F479" i="4"/>
  <c r="C473" i="1"/>
  <c r="F35" i="6"/>
  <c r="H27" i="3"/>
  <c r="C1431" i="1"/>
  <c r="H1093" i="1"/>
  <c r="G1093" i="1"/>
  <c r="D141" i="6"/>
  <c r="B345" i="9"/>
  <c r="E344" i="9"/>
  <c r="I10" i="3" s="1"/>
  <c r="E6" i="5"/>
  <c r="I1564" i="1"/>
  <c r="I1578" i="1"/>
  <c r="I32" i="3"/>
  <c r="D1538" i="1"/>
  <c r="F228" i="9"/>
  <c r="B228" i="9" s="1"/>
  <c r="F584" i="4"/>
  <c r="C578" i="1"/>
  <c r="F273" i="4"/>
  <c r="D269" i="1"/>
  <c r="F12" i="5"/>
  <c r="C1017" i="1"/>
  <c r="F571" i="4"/>
  <c r="C565" i="1"/>
  <c r="F430" i="4"/>
  <c r="D639" i="4"/>
  <c r="C424" i="1"/>
  <c r="E6" i="4"/>
  <c r="D3" i="1"/>
  <c r="F147" i="5"/>
  <c r="C1152" i="1"/>
  <c r="E176" i="5"/>
  <c r="D1180" i="1" s="1"/>
  <c r="I23" i="3"/>
  <c r="D1181" i="1"/>
  <c r="E639" i="4"/>
  <c r="D633" i="1" s="1"/>
  <c r="D424" i="1"/>
  <c r="G1583" i="1"/>
  <c r="H1583" i="1"/>
  <c r="F6" i="5" l="1"/>
  <c r="C1011" i="1"/>
  <c r="G424" i="1"/>
  <c r="H424" i="1"/>
  <c r="G1538" i="1"/>
  <c r="H1538" i="1"/>
  <c r="H1431" i="1"/>
  <c r="G1431" i="1"/>
  <c r="H9" i="3"/>
  <c r="E24" i="9"/>
  <c r="D417" i="4"/>
  <c r="F308" i="4"/>
  <c r="C303" i="1"/>
  <c r="D418" i="4"/>
  <c r="F360" i="4"/>
  <c r="C355" i="1"/>
  <c r="G1621" i="1"/>
  <c r="H1621" i="1"/>
  <c r="H11" i="3"/>
  <c r="H1259" i="1"/>
  <c r="G1259" i="1"/>
  <c r="H1525" i="1"/>
  <c r="G1525" i="1"/>
  <c r="H226" i="1"/>
  <c r="G226" i="1"/>
  <c r="E422" i="4"/>
  <c r="I16" i="3"/>
  <c r="D2" i="1"/>
  <c r="H565" i="1"/>
  <c r="G565" i="1"/>
  <c r="G269" i="1"/>
  <c r="H269" i="1"/>
  <c r="F141" i="6"/>
  <c r="H30" i="3"/>
  <c r="C1537" i="1"/>
  <c r="G347" i="9"/>
  <c r="E347" i="9" s="1"/>
  <c r="H623" i="1"/>
  <c r="G623" i="1"/>
  <c r="F6" i="4"/>
  <c r="D422" i="4"/>
  <c r="D300" i="4"/>
  <c r="H16" i="3"/>
  <c r="C2" i="1"/>
  <c r="D299" i="4"/>
  <c r="F152" i="4"/>
  <c r="H17" i="3"/>
  <c r="C148" i="1"/>
  <c r="H642" i="1"/>
  <c r="G642" i="1"/>
  <c r="G485" i="1"/>
  <c r="H485" i="1"/>
  <c r="H160" i="1"/>
  <c r="G160" i="1"/>
  <c r="F251" i="5"/>
  <c r="H24" i="3"/>
  <c r="C1255" i="1"/>
  <c r="D176" i="5"/>
  <c r="H530" i="1"/>
  <c r="G530" i="1"/>
  <c r="H1152" i="1"/>
  <c r="G1152" i="1"/>
  <c r="H149" i="1"/>
  <c r="G149" i="1"/>
  <c r="H1075" i="1"/>
  <c r="G1075" i="1"/>
  <c r="E341" i="9"/>
  <c r="B342" i="9"/>
  <c r="E299" i="4"/>
  <c r="E300" i="4" s="1"/>
  <c r="D296" i="1" s="1"/>
  <c r="I17" i="3"/>
  <c r="D148" i="1"/>
  <c r="D640" i="4"/>
  <c r="F535" i="4"/>
  <c r="C529" i="1"/>
  <c r="H78" i="1"/>
  <c r="G78" i="1"/>
  <c r="H299" i="9"/>
  <c r="D1011" i="1"/>
  <c r="H1181" i="1"/>
  <c r="G1181" i="1"/>
  <c r="F639" i="4"/>
  <c r="C633" i="1"/>
  <c r="G1017" i="1"/>
  <c r="H1017" i="1"/>
  <c r="H578" i="1"/>
  <c r="G578" i="1"/>
  <c r="H473" i="1"/>
  <c r="G473" i="1"/>
  <c r="H3" i="1"/>
  <c r="G3" i="1"/>
  <c r="H304" i="1"/>
  <c r="G304" i="1"/>
  <c r="F69" i="5"/>
  <c r="H22" i="3"/>
  <c r="C1074" i="1"/>
  <c r="H45" i="1"/>
  <c r="G45" i="1"/>
  <c r="H316" i="1"/>
  <c r="G316" i="1"/>
  <c r="H641" i="1"/>
  <c r="G641" i="1"/>
  <c r="G356" i="1"/>
  <c r="H356" i="1"/>
  <c r="H1622" i="1"/>
  <c r="G1622" i="1"/>
  <c r="H460" i="1"/>
  <c r="G460" i="1"/>
  <c r="H368" i="1"/>
  <c r="G368" i="1"/>
  <c r="G1012" i="1"/>
  <c r="H1012" i="1"/>
  <c r="H1074" i="1" l="1"/>
  <c r="G1074" i="1"/>
  <c r="G529" i="1"/>
  <c r="H529" i="1"/>
  <c r="F176" i="5"/>
  <c r="C1180" i="1"/>
  <c r="E423" i="4"/>
  <c r="E424" i="4" s="1"/>
  <c r="D419" i="1" s="1"/>
  <c r="E301" i="4"/>
  <c r="D297" i="1" s="1"/>
  <c r="D295" i="1"/>
  <c r="H1255" i="1"/>
  <c r="G1255" i="1"/>
  <c r="D423" i="4"/>
  <c r="D424" i="4" s="1"/>
  <c r="F299" i="4"/>
  <c r="D301" i="4"/>
  <c r="C295" i="1"/>
  <c r="F422" i="4"/>
  <c r="D643" i="4"/>
  <c r="C417" i="1"/>
  <c r="E643" i="4"/>
  <c r="D417" i="1"/>
  <c r="F418" i="4"/>
  <c r="C413" i="1"/>
  <c r="B24" i="9"/>
  <c r="H8" i="3"/>
  <c r="G1011" i="1"/>
  <c r="H1011" i="1"/>
  <c r="F640" i="4"/>
  <c r="C634" i="1"/>
  <c r="H148" i="1"/>
  <c r="G148" i="1"/>
  <c r="G2" i="1"/>
  <c r="H2" i="1"/>
  <c r="E346" i="9"/>
  <c r="B347" i="9"/>
  <c r="H303" i="1"/>
  <c r="G303" i="1"/>
  <c r="K3" i="9"/>
  <c r="I9" i="3"/>
  <c r="H1537" i="1"/>
  <c r="G1537" i="1"/>
  <c r="H355" i="1"/>
  <c r="G355" i="1"/>
  <c r="G299" i="9"/>
  <c r="E299" i="9" s="1"/>
  <c r="H633" i="1"/>
  <c r="G633" i="1"/>
  <c r="F300" i="4"/>
  <c r="C296" i="1"/>
  <c r="N3" i="9"/>
  <c r="I11" i="3"/>
  <c r="F417" i="4"/>
  <c r="C412" i="1"/>
  <c r="G306" i="9"/>
  <c r="E306" i="9" s="1"/>
  <c r="B306" i="9" s="1"/>
  <c r="F424" i="4" l="1"/>
  <c r="C419" i="1"/>
  <c r="M3" i="9"/>
  <c r="G417" i="1"/>
  <c r="H417" i="1"/>
  <c r="H295" i="1"/>
  <c r="G295" i="1"/>
  <c r="E644" i="4"/>
  <c r="E425" i="4"/>
  <c r="D420" i="1" s="1"/>
  <c r="D418" i="1"/>
  <c r="H20" i="9"/>
  <c r="H412" i="1"/>
  <c r="G412" i="1"/>
  <c r="H296" i="1"/>
  <c r="G296" i="1"/>
  <c r="F301" i="4"/>
  <c r="C297" i="1"/>
  <c r="H1180" i="1"/>
  <c r="G1180" i="1"/>
  <c r="D644" i="4"/>
  <c r="D425" i="4"/>
  <c r="F423" i="4"/>
  <c r="C418" i="1"/>
  <c r="G20" i="9"/>
  <c r="B299" i="9"/>
  <c r="H634" i="1"/>
  <c r="G634" i="1"/>
  <c r="E645" i="4"/>
  <c r="D637" i="1"/>
  <c r="F643" i="4"/>
  <c r="D645" i="4"/>
  <c r="C637" i="1"/>
  <c r="G413" i="1"/>
  <c r="H413" i="1"/>
  <c r="E20" i="9" l="1"/>
  <c r="B20" i="9" s="1"/>
  <c r="H418" i="1"/>
  <c r="G418" i="1"/>
  <c r="H637" i="1"/>
  <c r="G637" i="1"/>
  <c r="D639" i="1"/>
  <c r="F425" i="4"/>
  <c r="C420" i="1"/>
  <c r="H297" i="1"/>
  <c r="G297" i="1"/>
  <c r="G334" i="9"/>
  <c r="E334" i="9" s="1"/>
  <c r="H334" i="9"/>
  <c r="F645" i="4"/>
  <c r="C639" i="1"/>
  <c r="F644" i="4"/>
  <c r="D646" i="4"/>
  <c r="C638" i="1"/>
  <c r="H419" i="1"/>
  <c r="G419" i="1"/>
  <c r="E646" i="4"/>
  <c r="D638" i="1"/>
  <c r="G420" i="1" l="1"/>
  <c r="H420" i="1"/>
  <c r="E650" i="4"/>
  <c r="D640" i="1"/>
  <c r="H639" i="1"/>
  <c r="G639" i="1"/>
  <c r="B334" i="9"/>
  <c r="E298" i="9"/>
  <c r="I8" i="3" s="1"/>
  <c r="H638" i="1"/>
  <c r="G638" i="1"/>
  <c r="F646" i="4"/>
  <c r="D650" i="4"/>
  <c r="C640" i="1"/>
  <c r="D649" i="4"/>
  <c r="E649" i="4"/>
  <c r="G297" i="9" l="1"/>
  <c r="E297" i="9" s="1"/>
  <c r="B297" i="9" s="1"/>
  <c r="I18" i="3"/>
  <c r="D643" i="1"/>
  <c r="F649" i="4"/>
  <c r="H18" i="3"/>
  <c r="C643" i="1"/>
  <c r="I19" i="3"/>
  <c r="D644" i="1"/>
  <c r="H640" i="1"/>
  <c r="G640" i="1"/>
  <c r="F650" i="4"/>
  <c r="H19" i="3"/>
  <c r="C644" i="1"/>
  <c r="H644" i="1" l="1"/>
  <c r="G644" i="1"/>
  <c r="H643" i="1"/>
  <c r="G643" i="1"/>
  <c r="H7" i="3"/>
  <c r="J3" i="9" l="1"/>
  <c r="H295" i="9" l="1"/>
  <c r="G295" i="9"/>
  <c r="L293" i="9"/>
  <c r="F293" i="9" s="1"/>
  <c r="H18" i="9"/>
  <c r="G18" i="9"/>
  <c r="G22" i="9"/>
  <c r="J7" i="9"/>
  <c r="I12" i="9"/>
  <c r="J8" i="9"/>
  <c r="G15" i="9"/>
  <c r="K8" i="9"/>
  <c r="J10" i="9"/>
  <c r="I13" i="9"/>
  <c r="I8" i="9"/>
  <c r="M15" i="9"/>
  <c r="I9" i="9"/>
  <c r="H16" i="9"/>
  <c r="J9" i="9"/>
  <c r="H15" i="9"/>
  <c r="J6" i="9"/>
  <c r="I11" i="9"/>
  <c r="H17" i="9"/>
  <c r="J13" i="9"/>
  <c r="M16" i="9"/>
  <c r="K10" i="9"/>
  <c r="G16" i="9"/>
  <c r="H21" i="9"/>
  <c r="I5" i="9"/>
  <c r="K11" i="9"/>
  <c r="J17" i="9"/>
  <c r="J5" i="9"/>
  <c r="L16" i="9"/>
  <c r="F16" i="9" s="1"/>
  <c r="I7" i="9"/>
  <c r="K13" i="9"/>
  <c r="K5" i="9"/>
  <c r="K6" i="9"/>
  <c r="J11" i="9"/>
  <c r="I17" i="9"/>
  <c r="H22" i="9"/>
  <c r="K7" i="9"/>
  <c r="J12" i="9"/>
  <c r="I6" i="9"/>
  <c r="K12" i="9"/>
  <c r="G17" i="9"/>
  <c r="K9" i="9"/>
  <c r="L15" i="9"/>
  <c r="G21" i="9"/>
  <c r="E21" i="9" s="1"/>
  <c r="B21" i="9" s="1"/>
  <c r="E6" i="9" l="1"/>
  <c r="B6" i="9" s="1"/>
  <c r="E18" i="9"/>
  <c r="B18" i="9" s="1"/>
  <c r="E16" i="9"/>
  <c r="B16" i="9" s="1"/>
  <c r="E295" i="9"/>
  <c r="E8" i="9"/>
  <c r="B8" i="9" s="1"/>
  <c r="F15" i="9"/>
  <c r="F14" i="9" s="1"/>
  <c r="E17" i="9"/>
  <c r="B17" i="9" s="1"/>
  <c r="E5" i="9"/>
  <c r="E9" i="9"/>
  <c r="B9" i="9" s="1"/>
  <c r="E10" i="9"/>
  <c r="B10" i="9" s="1"/>
  <c r="E12" i="9"/>
  <c r="B12" i="9" s="1"/>
  <c r="B293" i="9"/>
  <c r="F23" i="9"/>
  <c r="E15" i="9"/>
  <c r="E22" i="9"/>
  <c r="B22" i="9" s="1"/>
  <c r="B295" i="9"/>
  <c r="E23" i="9"/>
  <c r="I7" i="3" s="1"/>
  <c r="E7" i="9"/>
  <c r="B7" i="9" s="1"/>
  <c r="E11" i="9"/>
  <c r="B11" i="9" s="1"/>
  <c r="E13" i="9"/>
  <c r="B13" i="9" s="1"/>
  <c r="F3" i="9" l="1"/>
  <c r="B15" i="9"/>
  <c r="E14" i="9"/>
  <c r="I12" i="3" s="1"/>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<sst xmlns="http://schemas.openxmlformats.org/spreadsheetml/2006/main" count="4719" uniqueCount="3652">
  <si>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</si>
  <si>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</si>
  <si>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</si>
  <si>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</si>
  <si>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</si>
  <si>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</si>
  <si>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</si>
  <si>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</si>
  <si>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</si>
  <si>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</si>
  <si>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</si>
  <si>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</si>
  <si>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</si>
  <si>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</si>
  <si>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</si>
  <si>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</si>
  <si>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</si>
  <si>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</si>
  <si>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</si>
  <si>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</si>
  <si>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</si>
  <si>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</si>
  <si>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</si>
  <si>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</si>
  <si>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</si>
  <si>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</si>
  <si>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</si>
  <si>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</si>
  <si>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</si>
  <si>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</si>
  <si>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</si>
  <si>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STRUKOVNA ŠKOLA  ŠIBENIK</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</si>
  <si>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</si>
  <si>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</si>
  <si>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</si>
  <si>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</si>
  <si>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</si>
  <si>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</si>
  <si>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</si>
  <si>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</si>
  <si>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</si>
  <si>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</si>
  <si>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</si>
  <si>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</si>
  <si>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</si>
  <si>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</si>
  <si>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</si>
  <si>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</si>
  <si>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</si>
  <si>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</si>
  <si>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</si>
  <si>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</si>
  <si>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</si>
  <si>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</si>
  <si>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</si>
  <si>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</si>
  <si>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18635 - SREDNJA STRUKOVNA ŠKOLA  ŠIBENIK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</si>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</sst>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886178.03999999992</v>
      </c>
      <c r="D2" s="6">
        <f>'PR-RAS'!E6</f>
        <v>959396.54999999993</v>
      </c>
      <c r="E2" s="6">
        <v>0</v>
      </c>
      <c r="F2" s="6">
        <v>0</v>
      </c>
      <c r="G2" s="7">
        <f t="shared" ref="G2:G274" si="0">(B2/1000)*(C2*1+D2*2)</f>
        <v>2804.9711399999997</v>
      </c>
      <c r="H2" s="7">
        <f t="shared" ref="H2:H274" si="1">ABS(C2-ROUND(C2,0))+ABS(D2-ROUND(D2,0))</f>
        <v>0.48999999999068677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815290.30999999994</v>
      </c>
      <c r="D45" s="1">
        <f>'PR-RAS'!E49</f>
        <v>881785.47</v>
      </c>
      <c r="E45" s="1">
        <v>0</v>
      </c>
      <c r="F45" s="1">
        <v>0</v>
      </c>
      <c r="G45" s="2">
        <f t="shared" si="0"/>
        <v>113469.89499999999</v>
      </c>
      <c r="H45" s="2">
        <f t="shared" si="1"/>
        <v>0.77999999991152436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808744.71</v>
      </c>
      <c r="D64" s="1">
        <f>'PR-RAS'!E68</f>
        <v>881785.47</v>
      </c>
      <c r="E64" s="1">
        <v>0</v>
      </c>
      <c r="F64" s="1">
        <v>0</v>
      </c>
      <c r="G64" s="2">
        <f t="shared" si="0"/>
        <v>162055.88595</v>
      </c>
      <c r="H64" s="2">
        <f t="shared" si="1"/>
        <v>0.76000000000931323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808744.71</v>
      </c>
      <c r="D65" s="1">
        <f>'PR-RAS'!E69</f>
        <v>881785.47</v>
      </c>
      <c r="E65" s="1">
        <v>0</v>
      </c>
      <c r="F65" s="1">
        <v>0</v>
      </c>
      <c r="G65" s="2">
        <f t="shared" si="0"/>
        <v>164628.2016</v>
      </c>
      <c r="H65" s="2">
        <f t="shared" si="1"/>
        <v>0.76000000000931323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6545.6</v>
      </c>
      <c r="D70" s="1">
        <f>'PR-RAS'!E74</f>
        <v>0</v>
      </c>
      <c r="E70" s="1">
        <v>0</v>
      </c>
      <c r="F70" s="1">
        <v>0</v>
      </c>
      <c r="G70" s="2">
        <f t="shared" si="0"/>
        <v>451.64640000000009</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6545.6</v>
      </c>
      <c r="D71" s="1">
        <f>'PR-RAS'!E75</f>
        <v>0</v>
      </c>
      <c r="E71" s="1">
        <v>0</v>
      </c>
      <c r="F71" s="1">
        <v>0</v>
      </c>
      <c r="G71" s="2">
        <f t="shared" si="0"/>
        <v>458.19200000000006</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12158.73</v>
      </c>
      <c r="D102" s="1">
        <f>'PR-RAS'!E106</f>
        <v>12231</v>
      </c>
      <c r="E102" s="1">
        <v>0</v>
      </c>
      <c r="F102" s="1">
        <v>0</v>
      </c>
      <c r="G102" s="2">
        <f t="shared" si="0"/>
        <v>3698.69373</v>
      </c>
      <c r="H102" s="2">
        <f t="shared" si="1"/>
        <v>0.27000000000043656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12158.73</v>
      </c>
      <c r="D108" s="1">
        <f>'PR-RAS'!E112</f>
        <v>12231</v>
      </c>
      <c r="E108" s="1">
        <v>0</v>
      </c>
      <c r="F108" s="1">
        <v>0</v>
      </c>
      <c r="G108" s="2">
        <f t="shared" si="0"/>
        <v>3918.4181099999996</v>
      </c>
      <c r="H108" s="2">
        <f t="shared" si="1"/>
        <v>0.27000000000043656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12158.73</v>
      </c>
      <c r="D113" s="1">
        <f>'PR-RAS'!E117</f>
        <v>12231</v>
      </c>
      <c r="E113" s="1">
        <v>0</v>
      </c>
      <c r="F113" s="1">
        <v>0</v>
      </c>
      <c r="G113" s="2">
        <f t="shared" si="0"/>
        <v>4101.5217599999996</v>
      </c>
      <c r="H113" s="2">
        <f t="shared" si="1"/>
        <v>0.27000000000043656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11719.42</v>
      </c>
      <c r="D121" s="1">
        <f>'PR-RAS'!E125</f>
        <v>11256.720000000001</v>
      </c>
      <c r="E121" s="1">
        <v>0</v>
      </c>
      <c r="F121" s="1">
        <v>0</v>
      </c>
      <c r="G121" s="2">
        <f t="shared" si="0"/>
        <v>4107.9431999999997</v>
      </c>
      <c r="H121" s="2">
        <f t="shared" si="1"/>
        <v>0.69999999999890861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4401.7</v>
      </c>
      <c r="D122" s="1">
        <f>'PR-RAS'!E126</f>
        <v>3264</v>
      </c>
      <c r="E122" s="1">
        <v>0</v>
      </c>
      <c r="F122" s="1">
        <v>0</v>
      </c>
      <c r="G122" s="2">
        <f t="shared" si="0"/>
        <v>1322.4937</v>
      </c>
      <c r="H122" s="2">
        <f t="shared" si="1"/>
        <v>0.3000000000001819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1114.5</v>
      </c>
      <c r="D123" s="1">
        <f>'PR-RAS'!E127</f>
        <v>0</v>
      </c>
      <c r="E123" s="1">
        <v>0</v>
      </c>
      <c r="F123" s="1">
        <v>0</v>
      </c>
      <c r="G123" s="2">
        <f t="shared" si="0"/>
        <v>135.96899999999999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3287.2</v>
      </c>
      <c r="D124" s="1">
        <f>'PR-RAS'!E128</f>
        <v>3264</v>
      </c>
      <c r="E124" s="1">
        <v>0</v>
      </c>
      <c r="F124" s="1">
        <v>0</v>
      </c>
      <c r="G124" s="2">
        <f t="shared" si="0"/>
        <v>1207.2696000000001</v>
      </c>
      <c r="H124" s="2">
        <f t="shared" si="1"/>
        <v>0.1999999999998181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7317.72</v>
      </c>
      <c r="D125" s="1">
        <f>'PR-RAS'!E129</f>
        <v>7992.72</v>
      </c>
      <c r="E125" s="1">
        <v>0</v>
      </c>
      <c r="F125" s="1">
        <v>0</v>
      </c>
      <c r="G125" s="2">
        <f t="shared" si="0"/>
        <v>2889.59184</v>
      </c>
      <c r="H125" s="2">
        <f t="shared" si="1"/>
        <v>0.55999999999949068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7317.72</v>
      </c>
      <c r="D126" s="1">
        <f>'PR-RAS'!E130</f>
        <v>7992.72</v>
      </c>
      <c r="E126" s="1">
        <v>0</v>
      </c>
      <c r="F126" s="1">
        <v>0</v>
      </c>
      <c r="G126" s="2">
        <f t="shared" si="0"/>
        <v>2912.895</v>
      </c>
      <c r="H126" s="2">
        <f t="shared" si="1"/>
        <v>0.55999999999949068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47009.58</v>
      </c>
      <c r="D130" s="1">
        <f>'PR-RAS'!E134</f>
        <v>54123.360000000001</v>
      </c>
      <c r="E130" s="1">
        <v>0</v>
      </c>
      <c r="F130" s="1">
        <v>0</v>
      </c>
      <c r="G130" s="2">
        <f t="shared" si="0"/>
        <v>20028.062699999999</v>
      </c>
      <c r="H130" s="2">
        <f t="shared" si="1"/>
        <v>0.77999999999883585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47009.58</v>
      </c>
      <c r="D131" s="1">
        <f>'PR-RAS'!E135</f>
        <v>54123.360000000001</v>
      </c>
      <c r="E131" s="1">
        <v>0</v>
      </c>
      <c r="F131" s="1">
        <v>0</v>
      </c>
      <c r="G131" s="2">
        <f t="shared" si="0"/>
        <v>20183.319</v>
      </c>
      <c r="H131" s="2">
        <f t="shared" si="1"/>
        <v>0.77999999999883585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42411.22</v>
      </c>
      <c r="D132" s="1">
        <f>'PR-RAS'!E136</f>
        <v>54021.72</v>
      </c>
      <c r="E132" s="1">
        <v>0</v>
      </c>
      <c r="F132" s="1">
        <v>0</v>
      </c>
      <c r="G132" s="2">
        <f t="shared" si="0"/>
        <v>19709.560460000001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4598.3599999999997</v>
      </c>
      <c r="D133" s="1">
        <f>'PR-RAS'!E137</f>
        <v>101.64</v>
      </c>
      <c r="E133" s="1">
        <v>0</v>
      </c>
      <c r="F133" s="1">
        <v>0</v>
      </c>
      <c r="G133" s="2">
        <f t="shared" si="0"/>
        <v>633.81647999999996</v>
      </c>
      <c r="H133" s="2">
        <f t="shared" si="1"/>
        <v>0.71999999999967201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870362.32</v>
      </c>
      <c r="D148" s="1">
        <f>'PR-RAS'!E152</f>
        <v>1053603.1599999999</v>
      </c>
      <c r="E148" s="1">
        <v>0</v>
      </c>
      <c r="F148" s="1">
        <v>0</v>
      </c>
      <c r="G148" s="2">
        <f t="shared" si="0"/>
        <v>437702.59007999994</v>
      </c>
      <c r="H148" s="2">
        <f t="shared" si="1"/>
        <v>0.47999999986495823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804844.53999999992</v>
      </c>
      <c r="D149" s="1">
        <f>'PR-RAS'!E153</f>
        <v>990123.73</v>
      </c>
      <c r="E149" s="1">
        <v>0</v>
      </c>
      <c r="F149" s="1">
        <v>0</v>
      </c>
      <c r="G149" s="2">
        <f t="shared" si="0"/>
        <v>412193.61599999998</v>
      </c>
      <c r="H149" s="2">
        <f t="shared" si="1"/>
        <v>0.73000000009778887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676525.82</v>
      </c>
      <c r="D150" s="1">
        <f>'PR-RAS'!E154</f>
        <v>832180.23</v>
      </c>
      <c r="E150" s="1">
        <v>0</v>
      </c>
      <c r="F150" s="1">
        <v>0</v>
      </c>
      <c r="G150" s="2">
        <f t="shared" si="0"/>
        <v>348792.05571999995</v>
      </c>
      <c r="H150" s="2">
        <f t="shared" si="1"/>
        <v>0.41000000003259629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676525.82</v>
      </c>
      <c r="D151" s="1">
        <f>'PR-RAS'!E155</f>
        <v>832180.23</v>
      </c>
      <c r="E151" s="1">
        <v>0</v>
      </c>
      <c r="F151" s="1">
        <v>0</v>
      </c>
      <c r="G151" s="2">
        <f t="shared" si="0"/>
        <v>351132.94199999998</v>
      </c>
      <c r="H151" s="2">
        <f t="shared" si="1"/>
        <v>0.41000000003259629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15634.58</v>
      </c>
      <c r="D155" s="1">
        <f>'PR-RAS'!E159</f>
        <v>20391.509999999998</v>
      </c>
      <c r="E155" s="1">
        <v>0</v>
      </c>
      <c r="F155" s="1">
        <v>0</v>
      </c>
      <c r="G155" s="2">
        <f t="shared" si="0"/>
        <v>8688.3104000000003</v>
      </c>
      <c r="H155" s="2">
        <f t="shared" si="1"/>
        <v>0.91000000000167347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112684.13999999998</v>
      </c>
      <c r="D156" s="1">
        <f>'PR-RAS'!E160</f>
        <v>137551.99</v>
      </c>
      <c r="E156" s="1">
        <v>0</v>
      </c>
      <c r="F156" s="1">
        <v>0</v>
      </c>
      <c r="G156" s="2">
        <f t="shared" si="0"/>
        <v>60107.158600000002</v>
      </c>
      <c r="H156" s="2">
        <f t="shared" si="1"/>
        <v>0.14999999999417923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861.37</v>
      </c>
      <c r="D157" s="1">
        <f>'PR-RAS'!E161</f>
        <v>0</v>
      </c>
      <c r="E157" s="1">
        <v>0</v>
      </c>
      <c r="F157" s="1">
        <v>0</v>
      </c>
      <c r="G157" s="2">
        <f t="shared" si="0"/>
        <v>134.37371999999999</v>
      </c>
      <c r="H157" s="2">
        <f t="shared" si="1"/>
        <v>0.37000000000000455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111761.76</v>
      </c>
      <c r="D158" s="1">
        <f>'PR-RAS'!E162</f>
        <v>137551.99</v>
      </c>
      <c r="E158" s="1">
        <v>0</v>
      </c>
      <c r="F158" s="1">
        <v>0</v>
      </c>
      <c r="G158" s="2">
        <f t="shared" si="0"/>
        <v>60737.921179999998</v>
      </c>
      <c r="H158" s="2">
        <f t="shared" si="1"/>
        <v>0.25000000001455192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61.01</v>
      </c>
      <c r="D159" s="1">
        <f>'PR-RAS'!E163</f>
        <v>0</v>
      </c>
      <c r="E159" s="1">
        <v>0</v>
      </c>
      <c r="F159" s="1">
        <v>0</v>
      </c>
      <c r="G159" s="2">
        <f t="shared" si="0"/>
        <v>9.6395800000000005</v>
      </c>
      <c r="H159" s="2">
        <f t="shared" si="1"/>
        <v>9.9999999999980105E-3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64662.76999999999</v>
      </c>
      <c r="D160" s="1">
        <f>'PR-RAS'!E164</f>
        <v>62462.509999999995</v>
      </c>
      <c r="E160" s="1">
        <v>0</v>
      </c>
      <c r="F160" s="1">
        <v>0</v>
      </c>
      <c r="G160" s="2">
        <f t="shared" si="0"/>
        <v>30144.458609999998</v>
      </c>
      <c r="H160" s="2">
        <f t="shared" si="1"/>
        <v>0.72000000001571607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13562.919999999998</v>
      </c>
      <c r="D161" s="1">
        <f>'PR-RAS'!E165</f>
        <v>14816.009999999998</v>
      </c>
      <c r="E161" s="1">
        <v>0</v>
      </c>
      <c r="F161" s="1">
        <v>0</v>
      </c>
      <c r="G161" s="2">
        <f t="shared" si="0"/>
        <v>6911.1903999999995</v>
      </c>
      <c r="H161" s="2">
        <f t="shared" si="1"/>
        <v>9.0000000000145519E-2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4390.1099999999997</v>
      </c>
      <c r="D162" s="1">
        <f>'PR-RAS'!E166</f>
        <v>5015.3599999999997</v>
      </c>
      <c r="E162" s="1">
        <v>0</v>
      </c>
      <c r="F162" s="1">
        <v>0</v>
      </c>
      <c r="G162" s="2">
        <f t="shared" si="0"/>
        <v>2321.7536299999997</v>
      </c>
      <c r="H162" s="2">
        <f t="shared" si="1"/>
        <v>0.46999999999934516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9157.81</v>
      </c>
      <c r="D163" s="1">
        <f>'PR-RAS'!E167</f>
        <v>9690.65</v>
      </c>
      <c r="E163" s="1">
        <v>0</v>
      </c>
      <c r="F163" s="1">
        <v>0</v>
      </c>
      <c r="G163" s="2">
        <f t="shared" si="0"/>
        <v>4623.3358200000002</v>
      </c>
      <c r="H163" s="2">
        <f t="shared" si="1"/>
        <v>0.54000000000087311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v>
      </c>
      <c r="D164" s="1">
        <f>'PR-RAS'!E168</f>
        <v>110</v>
      </c>
      <c r="E164" s="1">
        <v>0</v>
      </c>
      <c r="F164" s="1">
        <v>0</v>
      </c>
      <c r="G164" s="2">
        <f t="shared" si="0"/>
        <v>38.305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18162.469999999998</v>
      </c>
      <c r="D166" s="1">
        <f>'PR-RAS'!E170</f>
        <v>14491.32</v>
      </c>
      <c r="E166" s="1">
        <v>0</v>
      </c>
      <c r="F166" s="1">
        <v>0</v>
      </c>
      <c r="G166" s="2">
        <f t="shared" si="0"/>
        <v>7778.9431500000001</v>
      </c>
      <c r="H166" s="2">
        <f t="shared" si="1"/>
        <v>0.78999999999723514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6930.89</v>
      </c>
      <c r="D167" s="1">
        <f>'PR-RAS'!E171</f>
        <v>5577.32</v>
      </c>
      <c r="E167" s="1">
        <v>0</v>
      </c>
      <c r="F167" s="1">
        <v>0</v>
      </c>
      <c r="G167" s="2">
        <f t="shared" si="0"/>
        <v>3002.1979799999999</v>
      </c>
      <c r="H167" s="2">
        <f t="shared" si="1"/>
        <v>0.42999999999938154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10289.32</v>
      </c>
      <c r="D168" s="1">
        <f>'PR-RAS'!E172</f>
        <v>4226.29</v>
      </c>
      <c r="E168" s="1">
        <v>0</v>
      </c>
      <c r="F168" s="1">
        <v>0</v>
      </c>
      <c r="G168" s="2">
        <f t="shared" si="0"/>
        <v>3129.8973000000005</v>
      </c>
      <c r="H168" s="2">
        <f t="shared" si="1"/>
        <v>0.60999999999967258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258.95999999999998</v>
      </c>
      <c r="D170" s="1">
        <f>'PR-RAS'!E174</f>
        <v>1870.22</v>
      </c>
      <c r="E170" s="1">
        <v>0</v>
      </c>
      <c r="F170" s="1">
        <v>0</v>
      </c>
      <c r="G170" s="2">
        <f t="shared" si="0"/>
        <v>675.8986000000001</v>
      </c>
      <c r="H170" s="2">
        <f t="shared" si="1"/>
        <v>0.26000000000004775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683.3</v>
      </c>
      <c r="D171" s="1">
        <f>'PR-RAS'!E175</f>
        <v>2769.77</v>
      </c>
      <c r="E171" s="1">
        <v>0</v>
      </c>
      <c r="F171" s="1">
        <v>0</v>
      </c>
      <c r="G171" s="2">
        <f t="shared" si="0"/>
        <v>1057.8828000000001</v>
      </c>
      <c r="H171" s="2">
        <f t="shared" si="1"/>
        <v>0.52999999999997272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47.72</v>
      </c>
      <c r="E173" s="1">
        <v>0</v>
      </c>
      <c r="F173" s="1">
        <v>0</v>
      </c>
      <c r="G173" s="2">
        <f t="shared" si="0"/>
        <v>16.415679999999998</v>
      </c>
      <c r="H173" s="2">
        <f t="shared" si="1"/>
        <v>0.28000000000000114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16580.849999999999</v>
      </c>
      <c r="D174" s="1">
        <f>'PR-RAS'!E178</f>
        <v>16499.16</v>
      </c>
      <c r="E174" s="1">
        <v>0</v>
      </c>
      <c r="F174" s="1">
        <v>0</v>
      </c>
      <c r="G174" s="2">
        <f t="shared" si="0"/>
        <v>8577.1964099999987</v>
      </c>
      <c r="H174" s="2">
        <f t="shared" si="1"/>
        <v>0.31000000000130967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1458.81</v>
      </c>
      <c r="D175" s="1">
        <f>'PR-RAS'!E179</f>
        <v>1216.27</v>
      </c>
      <c r="E175" s="1">
        <v>0</v>
      </c>
      <c r="F175" s="1">
        <v>0</v>
      </c>
      <c r="G175" s="2">
        <f t="shared" si="0"/>
        <v>677.09489999999994</v>
      </c>
      <c r="H175" s="2">
        <f t="shared" si="1"/>
        <v>0.46000000000003638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2043.75</v>
      </c>
      <c r="D176" s="1">
        <f>'PR-RAS'!E180</f>
        <v>2778.92</v>
      </c>
      <c r="E176" s="1">
        <v>0</v>
      </c>
      <c r="F176" s="1">
        <v>0</v>
      </c>
      <c r="G176" s="2">
        <f t="shared" si="0"/>
        <v>1330.2782499999998</v>
      </c>
      <c r="H176" s="2">
        <f t="shared" si="1"/>
        <v>0.32999999999992724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6192.28</v>
      </c>
      <c r="D178" s="1">
        <f>'PR-RAS'!E182</f>
        <v>5712.34</v>
      </c>
      <c r="E178" s="1">
        <v>0</v>
      </c>
      <c r="F178" s="1">
        <v>0</v>
      </c>
      <c r="G178" s="2">
        <f t="shared" si="0"/>
        <v>3118.2019199999995</v>
      </c>
      <c r="H178" s="2">
        <f t="shared" si="1"/>
        <v>0.61999999999989086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1465.18</v>
      </c>
      <c r="D179" s="1">
        <f>'PR-RAS'!E183</f>
        <v>1313.89</v>
      </c>
      <c r="E179" s="1">
        <v>0</v>
      </c>
      <c r="F179" s="1">
        <v>0</v>
      </c>
      <c r="G179" s="2">
        <f t="shared" si="0"/>
        <v>728.54687999999999</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2070.5100000000002</v>
      </c>
      <c r="D180" s="1">
        <f>'PR-RAS'!E184</f>
        <v>200</v>
      </c>
      <c r="E180" s="1">
        <v>0</v>
      </c>
      <c r="F180" s="1">
        <v>0</v>
      </c>
      <c r="G180" s="2">
        <f t="shared" si="0"/>
        <v>442.22129000000001</v>
      </c>
      <c r="H180" s="2">
        <f t="shared" si="1"/>
        <v>0.48999999999978172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470.3</v>
      </c>
      <c r="D181" s="1">
        <f>'PR-RAS'!E185</f>
        <v>1876.92</v>
      </c>
      <c r="E181" s="1">
        <v>0</v>
      </c>
      <c r="F181" s="1">
        <v>0</v>
      </c>
      <c r="G181" s="2">
        <f t="shared" si="0"/>
        <v>760.34519999999998</v>
      </c>
      <c r="H181" s="2">
        <f t="shared" si="1"/>
        <v>0.37999999999993861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1706.72</v>
      </c>
      <c r="D182" s="1">
        <f>'PR-RAS'!E186</f>
        <v>1581.73</v>
      </c>
      <c r="E182" s="1">
        <v>0</v>
      </c>
      <c r="F182" s="1">
        <v>0</v>
      </c>
      <c r="G182" s="2">
        <f t="shared" si="0"/>
        <v>881.50258000000008</v>
      </c>
      <c r="H182" s="2">
        <f t="shared" si="1"/>
        <v>0.54999999999995453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1173.3</v>
      </c>
      <c r="D183" s="1">
        <f>'PR-RAS'!E187</f>
        <v>1819.09</v>
      </c>
      <c r="E183" s="1">
        <v>0</v>
      </c>
      <c r="F183" s="1">
        <v>0</v>
      </c>
      <c r="G183" s="2">
        <f t="shared" si="0"/>
        <v>875.68935999999985</v>
      </c>
      <c r="H183" s="2">
        <f t="shared" si="1"/>
        <v>0.38999999999987267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16356.529999999999</v>
      </c>
      <c r="D190" s="1">
        <f>'PR-RAS'!E194</f>
        <v>16656.02</v>
      </c>
      <c r="E190" s="1">
        <v>0</v>
      </c>
      <c r="F190" s="1">
        <v>0</v>
      </c>
      <c r="G190" s="2">
        <f t="shared" si="0"/>
        <v>9387.3597300000001</v>
      </c>
      <c r="H190" s="2">
        <f t="shared" si="1"/>
        <v>0.49000000000160071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573</v>
      </c>
      <c r="D193" s="1">
        <f>'PR-RAS'!E197</f>
        <v>53.19</v>
      </c>
      <c r="E193" s="1">
        <v>0</v>
      </c>
      <c r="F193" s="1">
        <v>0</v>
      </c>
      <c r="G193" s="2">
        <f t="shared" si="0"/>
        <v>130.44095999999999</v>
      </c>
      <c r="H193" s="2">
        <f t="shared" si="1"/>
        <v>0.18999999999999773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40</v>
      </c>
      <c r="E194" s="1">
        <v>0</v>
      </c>
      <c r="F194" s="1">
        <v>0</v>
      </c>
      <c r="G194" s="2">
        <f t="shared" si="0"/>
        <v>22.195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2968</v>
      </c>
      <c r="D195" s="1">
        <f>'PR-RAS'!E199</f>
        <v>4216</v>
      </c>
      <c r="E195" s="1">
        <v>0</v>
      </c>
      <c r="F195" s="1">
        <v>0</v>
      </c>
      <c r="G195" s="2">
        <f t="shared" si="0"/>
        <v>2211.6</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478.63</v>
      </c>
      <c r="D196" s="1">
        <f>'PR-RAS'!E200</f>
        <v>0</v>
      </c>
      <c r="E196" s="1">
        <v>0</v>
      </c>
      <c r="F196" s="1">
        <v>0</v>
      </c>
      <c r="G196" s="2">
        <f t="shared" si="0"/>
        <v>93.332850000000008</v>
      </c>
      <c r="H196" s="2">
        <f t="shared" si="1"/>
        <v>0.37000000000000455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12301.9</v>
      </c>
      <c r="D197" s="1">
        <f>'PR-RAS'!E201</f>
        <v>12346.83</v>
      </c>
      <c r="E197" s="1">
        <v>0</v>
      </c>
      <c r="F197" s="1">
        <v>0</v>
      </c>
      <c r="G197" s="2">
        <f t="shared" si="0"/>
        <v>7251.1297599999998</v>
      </c>
      <c r="H197" s="2">
        <f t="shared" si="1"/>
        <v>0.27000000000043656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855.01</v>
      </c>
      <c r="D269" s="1">
        <f>'PR-RAS'!E273</f>
        <v>1016.92</v>
      </c>
      <c r="E269" s="1">
        <v>0</v>
      </c>
      <c r="F269" s="1">
        <v>0</v>
      </c>
      <c r="G269" s="2">
        <f t="shared" si="0"/>
        <v>774.21180000000004</v>
      </c>
      <c r="H269" s="2">
        <f t="shared" si="1"/>
        <v>9.0000000000031832E-2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855.01</v>
      </c>
      <c r="D270" s="1">
        <f>'PR-RAS'!E274</f>
        <v>1016.92</v>
      </c>
      <c r="E270" s="1">
        <v>0</v>
      </c>
      <c r="F270" s="1">
        <v>0</v>
      </c>
      <c r="G270" s="2">
        <f t="shared" si="0"/>
        <v>777.10064999999997</v>
      </c>
      <c r="H270" s="2">
        <f t="shared" si="1"/>
        <v>9.0000000000031832E-2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855.01</v>
      </c>
      <c r="D272" s="1">
        <f>'PR-RAS'!E276</f>
        <v>1016.92</v>
      </c>
      <c r="E272" s="1">
        <v>0</v>
      </c>
      <c r="F272" s="1">
        <v>0</v>
      </c>
      <c r="G272" s="2">
        <f t="shared" si="0"/>
        <v>782.87835000000007</v>
      </c>
      <c r="H272" s="2">
        <f t="shared" si="1"/>
        <v>9.0000000000031832E-2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870362.32</v>
      </c>
      <c r="D295" s="1">
        <f>'PR-RAS'!E299</f>
        <v>1053603.1599999999</v>
      </c>
      <c r="E295" s="1">
        <v>0</v>
      </c>
      <c r="F295" s="1">
        <v>0</v>
      </c>
      <c r="G295" s="2">
        <f t="shared" si="12"/>
        <v>875405.18015999987</v>
      </c>
      <c r="H295" s="2">
        <f t="shared" si="13"/>
        <v>0.47999999986495823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15815.719999999972</v>
      </c>
      <c r="D296" s="1">
        <f>'PR-RAS'!E300</f>
        <v>0</v>
      </c>
      <c r="E296" s="1">
        <v>0</v>
      </c>
      <c r="F296" s="1">
        <v>0</v>
      </c>
      <c r="G296" s="2">
        <f t="shared" si="12"/>
        <v>4665.6373999999914</v>
      </c>
      <c r="H296" s="2">
        <f t="shared" si="13"/>
        <v>0.28000000002793968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94206.609999999986</v>
      </c>
      <c r="E297" s="1">
        <v>0</v>
      </c>
      <c r="F297" s="1">
        <v>0</v>
      </c>
      <c r="G297" s="2">
        <f t="shared" si="12"/>
        <v>55770.313119999992</v>
      </c>
      <c r="H297" s="2">
        <f t="shared" si="13"/>
        <v>0.39000000001396984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894.66</v>
      </c>
      <c r="D298" s="1">
        <f>'PR-RAS'!E302</f>
        <v>14389.55</v>
      </c>
      <c r="E298" s="1">
        <v>0</v>
      </c>
      <c r="F298" s="1">
        <v>0</v>
      </c>
      <c r="G298" s="2">
        <f t="shared" si="12"/>
        <v>8813.1067199999998</v>
      </c>
      <c r="H298" s="2">
        <f t="shared" si="13"/>
        <v>0.79000000000075943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103716.52</v>
      </c>
      <c r="E300" s="1">
        <v>0</v>
      </c>
      <c r="F300" s="1">
        <v>0</v>
      </c>
      <c r="G300" s="2">
        <f t="shared" si="12"/>
        <v>62022.47896</v>
      </c>
      <c r="H300" s="2">
        <f t="shared" si="13"/>
        <v>0.47999999999592546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570.78</v>
      </c>
      <c r="D301" s="1">
        <f>'PR-RAS'!E305</f>
        <v>997.88</v>
      </c>
      <c r="E301" s="1">
        <v>0</v>
      </c>
      <c r="F301" s="1">
        <v>0</v>
      </c>
      <c r="G301" s="2">
        <f t="shared" si="12"/>
        <v>769.96199999999999</v>
      </c>
      <c r="H301" s="2">
        <f t="shared" si="13"/>
        <v>0.34000000000003183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4645.5899999999992</v>
      </c>
      <c r="D355" s="1">
        <f>'PR-RAS'!E360</f>
        <v>1563.75</v>
      </c>
      <c r="E355" s="1">
        <v>0</v>
      </c>
      <c r="F355" s="1">
        <v>0</v>
      </c>
      <c r="G355" s="2">
        <f t="shared" si="12"/>
        <v>2751.6738599999994</v>
      </c>
      <c r="H355" s="2">
        <f t="shared" si="13"/>
        <v>0.66000000000076398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4645.5899999999992</v>
      </c>
      <c r="D368" s="1">
        <f>'PR-RAS'!E373</f>
        <v>1563.75</v>
      </c>
      <c r="E368" s="1">
        <v>0</v>
      </c>
      <c r="F368" s="1">
        <v>0</v>
      </c>
      <c r="G368" s="2">
        <f t="shared" si="12"/>
        <v>2852.7240299999999</v>
      </c>
      <c r="H368" s="2">
        <f t="shared" si="13"/>
        <v>0.66000000000076398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4598.3599999999997</v>
      </c>
      <c r="D374" s="1">
        <f>'PR-RAS'!E379</f>
        <v>1563.75</v>
      </c>
      <c r="E374" s="1">
        <v>0</v>
      </c>
      <c r="F374" s="1">
        <v>0</v>
      </c>
      <c r="G374" s="2">
        <f t="shared" si="12"/>
        <v>2881.7457799999997</v>
      </c>
      <c r="H374" s="2">
        <f t="shared" si="13"/>
        <v>0.60999999999967258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4598.3599999999997</v>
      </c>
      <c r="D381" s="1">
        <f>'PR-RAS'!E386</f>
        <v>1563.75</v>
      </c>
      <c r="E381" s="1">
        <v>0</v>
      </c>
      <c r="F381" s="1">
        <v>0</v>
      </c>
      <c r="G381" s="2">
        <f t="shared" si="12"/>
        <v>2935.8267999999998</v>
      </c>
      <c r="H381" s="2">
        <f t="shared" si="13"/>
        <v>0.60999999999967258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47.23</v>
      </c>
      <c r="D388" s="1">
        <f>'PR-RAS'!E393</f>
        <v>0</v>
      </c>
      <c r="E388" s="1">
        <v>0</v>
      </c>
      <c r="F388" s="1">
        <v>0</v>
      </c>
      <c r="G388" s="2">
        <f t="shared" si="12"/>
        <v>18.278009999999998</v>
      </c>
      <c r="H388" s="2">
        <f t="shared" si="13"/>
        <v>0.22999999999999687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47.23</v>
      </c>
      <c r="D389" s="1">
        <f>'PR-RAS'!E394</f>
        <v>0</v>
      </c>
      <c r="E389" s="1">
        <v>0</v>
      </c>
      <c r="F389" s="1">
        <v>0</v>
      </c>
      <c r="G389" s="2">
        <f t="shared" si="12"/>
        <v>18.325240000000001</v>
      </c>
      <c r="H389" s="2">
        <f t="shared" si="13"/>
        <v>0.22999999999999687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4645.5899999999992</v>
      </c>
      <c r="D413" s="1">
        <f>'PR-RAS'!E418</f>
        <v>1563.75</v>
      </c>
      <c r="E413" s="1">
        <v>0</v>
      </c>
      <c r="F413" s="1">
        <v>0</v>
      </c>
      <c r="G413" s="2">
        <f t="shared" si="12"/>
        <v>3202.5130799999997</v>
      </c>
      <c r="H413" s="2">
        <f t="shared" si="13"/>
        <v>0.66000000000076398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886178.03999999992</v>
      </c>
      <c r="D417" s="1">
        <f>'PR-RAS'!E422</f>
        <v>959396.54999999993</v>
      </c>
      <c r="E417" s="1">
        <v>0</v>
      </c>
      <c r="F417" s="1">
        <v>0</v>
      </c>
      <c r="G417" s="2">
        <f t="shared" si="12"/>
        <v>1166867.9942399999</v>
      </c>
      <c r="H417" s="2">
        <f t="shared" si="13"/>
        <v>0.48999999999068677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875007.90999999992</v>
      </c>
      <c r="D418" s="1">
        <f>'PR-RAS'!E423</f>
        <v>1055166.9099999999</v>
      </c>
      <c r="E418" s="1">
        <v>0</v>
      </c>
      <c r="F418" s="1">
        <v>0</v>
      </c>
      <c r="G418" s="2">
        <f t="shared" si="12"/>
        <v>1244887.5014099998</v>
      </c>
      <c r="H418" s="2">
        <f t="shared" si="13"/>
        <v>0.18000000016763806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11170.130000000005</v>
      </c>
      <c r="D419" s="1">
        <f>'PR-RAS'!E424</f>
        <v>0</v>
      </c>
      <c r="E419" s="1">
        <v>0</v>
      </c>
      <c r="F419" s="1">
        <v>0</v>
      </c>
      <c r="G419" s="2">
        <f t="shared" si="12"/>
        <v>4669.1143400000019</v>
      </c>
      <c r="H419" s="2">
        <f t="shared" si="13"/>
        <v>0.13000000000465661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95770.359999999986</v>
      </c>
      <c r="E420" s="1">
        <v>0</v>
      </c>
      <c r="F420" s="1">
        <v>0</v>
      </c>
      <c r="G420" s="2">
        <f t="shared" si="12"/>
        <v>80255.561679999984</v>
      </c>
      <c r="H420" s="2">
        <f t="shared" si="13"/>
        <v>0.35999999998603016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894.66</v>
      </c>
      <c r="D421" s="1">
        <f>'PR-RAS'!E426</f>
        <v>14389.55</v>
      </c>
      <c r="E421" s="1">
        <v>0</v>
      </c>
      <c r="F421" s="1">
        <v>0</v>
      </c>
      <c r="G421" s="2">
        <f t="shared" si="12"/>
        <v>12462.9792</v>
      </c>
      <c r="H421" s="2">
        <f t="shared" si="13"/>
        <v>0.79000000000075943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103716.52</v>
      </c>
      <c r="E423" s="1">
        <v>0</v>
      </c>
      <c r="F423" s="1">
        <v>0</v>
      </c>
      <c r="G423" s="2">
        <f t="shared" si="12"/>
        <v>87536.742880000005</v>
      </c>
      <c r="H423" s="2">
        <f t="shared" si="13"/>
        <v>0.47999999999592546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886178.03999999992</v>
      </c>
      <c r="D637" s="1">
        <f>'PR-RAS'!E643</f>
        <v>959396.54999999993</v>
      </c>
      <c r="E637" s="1">
        <v>0</v>
      </c>
      <c r="F637" s="1">
        <v>0</v>
      </c>
      <c r="G637" s="2">
        <f t="shared" si="14"/>
        <v>1783961.6450399999</v>
      </c>
      <c r="H637" s="2">
        <f t="shared" si="15"/>
        <v>0.48999999999068677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875007.90999999992</v>
      </c>
      <c r="D638" s="1">
        <f>'PR-RAS'!E644</f>
        <v>1055166.9099999999</v>
      </c>
      <c r="E638" s="1">
        <v>0</v>
      </c>
      <c r="F638" s="1">
        <v>0</v>
      </c>
      <c r="G638" s="2">
        <f t="shared" si="14"/>
        <v>1901662.6820099996</v>
      </c>
      <c r="H638" s="2">
        <f t="shared" si="15"/>
        <v>0.18000000016763806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11170.130000000005</v>
      </c>
      <c r="D639" s="1">
        <f>'PR-RAS'!E645</f>
        <v>0</v>
      </c>
      <c r="E639" s="1">
        <v>0</v>
      </c>
      <c r="F639" s="1">
        <v>0</v>
      </c>
      <c r="G639" s="2">
        <f t="shared" si="14"/>
        <v>7126.542940000003</v>
      </c>
      <c r="H639" s="2">
        <f t="shared" si="15"/>
        <v>0.13000000000465661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95770.359999999986</v>
      </c>
      <c r="E640" s="1">
        <v>0</v>
      </c>
      <c r="F640" s="1">
        <v>0</v>
      </c>
      <c r="G640" s="2">
        <f t="shared" si="14"/>
        <v>122394.52007999999</v>
      </c>
      <c r="H640" s="2">
        <f t="shared" si="15"/>
        <v>0.35999999998603016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894.66</v>
      </c>
      <c r="D641" s="1">
        <f>'PR-RAS'!E647</f>
        <v>14389.55</v>
      </c>
      <c r="E641" s="1">
        <v>0</v>
      </c>
      <c r="F641" s="1">
        <v>0</v>
      </c>
      <c r="G641" s="2">
        <f t="shared" si="14"/>
        <v>18991.206399999999</v>
      </c>
      <c r="H641" s="2">
        <f t="shared" si="15"/>
        <v>0.79000000000075943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12064.790000000005</v>
      </c>
      <c r="D643" s="1">
        <f>'PR-RAS'!E649</f>
        <v>0</v>
      </c>
      <c r="E643" s="1">
        <v>0</v>
      </c>
      <c r="F643" s="1">
        <v>0</v>
      </c>
      <c r="G643" s="2">
        <f t="shared" si="14"/>
        <v>7745.595180000003</v>
      </c>
      <c r="H643" s="2">
        <f t="shared" si="15"/>
        <v>0.20999999999548891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81380.809999999983</v>
      </c>
      <c r="E644" s="1">
        <v>0</v>
      </c>
      <c r="F644" s="1">
        <v>0</v>
      </c>
      <c r="G644" s="2">
        <f t="shared" si="14"/>
        <v>104655.72165999998</v>
      </c>
      <c r="H644" s="2">
        <f t="shared" si="15"/>
        <v>0.19000000001688022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93100.08</v>
      </c>
      <c r="D645" s="1">
        <f>'PR-RAS'!E651</f>
        <v>0</v>
      </c>
      <c r="E645" s="1">
        <v>0</v>
      </c>
      <c r="F645" s="1">
        <v>0</v>
      </c>
      <c r="G645" s="2">
        <f t="shared" si="14"/>
        <v>59956.451520000002</v>
      </c>
      <c r="H645" s="2">
        <f t="shared" si="15"/>
        <v>8.000000000174623E-2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33368.370000000003</v>
      </c>
      <c r="D647" s="1">
        <f>'PR-RAS'!E654</f>
        <v>21089.17</v>
      </c>
      <c r="E647" s="1">
        <v>0</v>
      </c>
      <c r="F647" s="1">
        <v>0</v>
      </c>
      <c r="G647" s="2">
        <f t="shared" si="14"/>
        <v>48803.174659999997</v>
      </c>
      <c r="H647" s="2">
        <f t="shared" si="15"/>
        <v>0.54000000000087311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33368.370000000003</v>
      </c>
      <c r="D648" s="1">
        <f>'PR-RAS'!E655</f>
        <v>21089.17</v>
      </c>
      <c r="E648" s="1">
        <v>0</v>
      </c>
      <c r="F648" s="1">
        <v>0</v>
      </c>
      <c r="G648" s="2">
        <f t="shared" si="14"/>
        <v>48878.721369999999</v>
      </c>
      <c r="H648" s="2">
        <f t="shared" si="15"/>
        <v>0.54000000000087311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50</v>
      </c>
      <c r="D651" s="1">
        <f>'PR-RAS'!E658</f>
        <v>52</v>
      </c>
      <c r="E651" s="1">
        <v>0</v>
      </c>
      <c r="F651" s="1">
        <v>0</v>
      </c>
      <c r="G651" s="2">
        <f t="shared" si="14"/>
        <v>100.10000000000001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38</v>
      </c>
      <c r="D653" s="1">
        <f>'PR-RAS'!E660</f>
        <v>40</v>
      </c>
      <c r="E653" s="1">
        <v>0</v>
      </c>
      <c r="F653" s="1">
        <v>0</v>
      </c>
      <c r="G653" s="2">
        <f t="shared" si="14"/>
        <v>76.936000000000007</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808744.71</v>
      </c>
      <c r="D676" s="1">
        <f>'PR-RAS'!E683</f>
        <v>881785.47</v>
      </c>
      <c r="E676" s="1">
        <v>0</v>
      </c>
      <c r="F676" s="1">
        <v>0</v>
      </c>
      <c r="G676" s="2">
        <f t="shared" si="14"/>
        <v>1736313.06375</v>
      </c>
      <c r="H676" s="2">
        <f t="shared" si="15"/>
        <v>0.76000000000931323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6545.6</v>
      </c>
      <c r="D695" s="1">
        <f>'PR-RAS'!E702</f>
        <v>0</v>
      </c>
      <c r="E695" s="1">
        <v>0</v>
      </c>
      <c r="F695" s="1">
        <v>0</v>
      </c>
      <c r="G695" s="2">
        <f t="shared" si="14"/>
        <v>4542.6463999999996</v>
      </c>
      <c r="H695" s="2">
        <f t="shared" si="15"/>
        <v>0.3999999999996362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12158.73</v>
      </c>
      <c r="D717" s="1">
        <f>'PR-RAS'!E724</f>
        <v>12231</v>
      </c>
      <c r="E717" s="1">
        <v>0</v>
      </c>
      <c r="F717" s="1">
        <v>0</v>
      </c>
      <c r="G717" s="2">
        <f t="shared" si="14"/>
        <v>26220.442679999996</v>
      </c>
      <c r="H717" s="2">
        <f t="shared" si="15"/>
        <v>0.27000000000043656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2967.19</v>
      </c>
      <c r="E725" s="1">
        <v>0</v>
      </c>
      <c r="F725" s="1">
        <v>0</v>
      </c>
      <c r="G725" s="2">
        <f t="shared" si="14"/>
        <v>4296.4911199999997</v>
      </c>
      <c r="H725" s="2">
        <f t="shared" si="15"/>
        <v>0.19000000000005457</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1324.32</v>
      </c>
      <c r="E726" s="1">
        <v>0</v>
      </c>
      <c r="F726" s="1">
        <v>0</v>
      </c>
      <c r="G726" s="2">
        <f t="shared" si="14"/>
        <v>1920.2639999999999</v>
      </c>
      <c r="H726" s="2">
        <f t="shared" si="15"/>
        <v>0.31999999999993634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9157.81</v>
      </c>
      <c r="D727" s="1">
        <f>'PR-RAS'!E734</f>
        <v>8394.76</v>
      </c>
      <c r="E727" s="1">
        <v>0</v>
      </c>
      <c r="F727" s="1">
        <v>0</v>
      </c>
      <c r="G727" s="2">
        <f t="shared" si="14"/>
        <v>18837.761580000002</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2070.5100000000002</v>
      </c>
      <c r="D729" s="1">
        <f>'PR-RAS'!E736</f>
        <v>200</v>
      </c>
      <c r="E729" s="1">
        <v>0</v>
      </c>
      <c r="F729" s="1">
        <v>0</v>
      </c>
      <c r="G729" s="2">
        <f t="shared" si="14"/>
        <v>1798.5312800000002</v>
      </c>
      <c r="H729" s="2">
        <f t="shared" si="15"/>
        <v>0.48999999999978172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428.82</v>
      </c>
      <c r="D731" s="1">
        <f>'PR-RAS'!E738</f>
        <v>1876.92</v>
      </c>
      <c r="E731" s="1">
        <v>0</v>
      </c>
      <c r="F731" s="1">
        <v>0</v>
      </c>
      <c r="G731" s="2">
        <f t="shared" si="14"/>
        <v>3053.3417999999997</v>
      </c>
      <c r="H731" s="2">
        <f t="shared" si="15"/>
        <v>0.25999999999993406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18635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886178.03999999992</v>
      </c>
      <c r="I16" s="298">
        <f>'PR-RAS'!E6</f>
        <v>959396.54999999993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870362.32</v>
      </c>
      <c r="I17" s="298">
        <f>'PR-RAS'!E152</f>
        <v>1053603.1599999999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12064.790000000005</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81380.809999999983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8" zoomScaleNormal="100" workbookViewId="0">
      <selection activeCell="H174" sqref="H17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886178.03999999992</v>
      </c>
      <c r="E6" s="59">
        <f>E7+E43+E49+E82+E106+E125+E134+E140</f>
        <v>959396.54999999993</v>
      </c>
      <c r="F6" s="44">
        <f t="shared" ref="F6:F132" si="0">IF(D6&lt;&gt;0,IF(E6/D6&gt;=100,"&gt;&gt;100",E6/D6*100),"-")</f>
        <v>108.26227989129589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815290.30999999994</v>
      </c>
      <c r="E49" s="59">
        <f>E50+E53+E58+E61+E64+E68+E71+E74+E77</f>
        <v>881785.47</v>
      </c>
      <c r="F49" s="44">
        <f t="shared" si="0"/>
        <v>108.1560100965753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808744.71</v>
      </c>
      <c r="E68" s="59">
        <f t="shared" si="11"/>
        <v>881785.47</v>
      </c>
      <c r="F68" s="44">
        <f t="shared" si="0"/>
        <v>109.0313740661129</v>
      </c>
    </row>
    <row r="69" spans="1:6" ht="12.75" customHeight="1" x14ac:dyDescent="0.2">
      <c r="A69" s="62" t="s">
        <v>189</v>
      </c>
      <c r="B69" s="63" t="s">
        <v>190</v>
      </c>
      <c r="C69" s="267" t="s">
        <v>189</v>
      </c>
      <c r="D69" s="193">
        <v>808744.71</v>
      </c>
      <c r="E69" s="193">
        <v>881785.47</v>
      </c>
      <c r="F69" s="44">
        <f t="shared" si="0"/>
        <v>109.0313740661129</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6545.6</v>
      </c>
      <c r="E74" s="59">
        <f t="shared" si="13"/>
        <v>0</v>
      </c>
      <c r="F74" s="44">
        <f t="shared" si="0"/>
        <v>0</v>
      </c>
    </row>
    <row r="75" spans="1:6" ht="12.75" customHeight="1" x14ac:dyDescent="0.2">
      <c r="A75" s="62" t="s">
        <v>201</v>
      </c>
      <c r="B75" s="64" t="s">
        <v>202</v>
      </c>
      <c r="C75" s="267" t="s">
        <v>201</v>
      </c>
      <c r="D75" s="193">
        <v>6545.6</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12158.73</v>
      </c>
      <c r="E106" s="59">
        <f>E107+E112+E120+E124</f>
        <v>12231</v>
      </c>
      <c r="F106" s="44">
        <f t="shared" si="0"/>
        <v>100.59438773621916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12158.73</v>
      </c>
      <c r="E112" s="59">
        <f t="shared" si="20"/>
        <v>12231</v>
      </c>
      <c r="F112" s="44">
        <f t="shared" si="0"/>
        <v>100.59438773621916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12158.73</v>
      </c>
      <c r="E117" s="193">
        <v>12231</v>
      </c>
      <c r="F117" s="44">
        <f t="shared" si="0"/>
        <v>100.59438773621916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11719.42</v>
      </c>
      <c r="E125" s="59">
        <f t="shared" si="22"/>
        <v>11256.720000000001</v>
      </c>
      <c r="F125" s="44">
        <f t="shared" si="0"/>
        <v>96.051852395425712</v>
      </c>
    </row>
    <row r="126" spans="1:6" ht="12.75" customHeight="1" x14ac:dyDescent="0.2">
      <c r="A126" s="62">
        <v>661</v>
      </c>
      <c r="B126" s="64" t="s">
        <v>303</v>
      </c>
      <c r="C126" s="267" t="s">
        <v>304</v>
      </c>
      <c r="D126" s="59">
        <f t="shared" ref="D126:E126" si="23">SUM(D127:D128)</f>
        <v>4401.7</v>
      </c>
      <c r="E126" s="59">
        <f t="shared" si="23"/>
        <v>3264</v>
      </c>
      <c r="F126" s="44">
        <f t="shared" si="0"/>
        <v>74.153168094145457</v>
      </c>
    </row>
    <row r="127" spans="1:6" ht="12.75" customHeight="1" x14ac:dyDescent="0.2">
      <c r="A127" s="62">
        <v>6614</v>
      </c>
      <c r="B127" s="64" t="s">
        <v>305</v>
      </c>
      <c r="C127" s="267" t="s">
        <v>306</v>
      </c>
      <c r="D127" s="193">
        <v>1114.5</v>
      </c>
      <c r="E127" s="193"/>
      <c r="F127" s="44">
        <f t="shared" si="0"/>
        <v>0</v>
      </c>
    </row>
    <row r="128" spans="1:6" ht="12.75" customHeight="1" x14ac:dyDescent="0.2">
      <c r="A128" s="62">
        <v>6615</v>
      </c>
      <c r="B128" s="64" t="s">
        <v>307</v>
      </c>
      <c r="C128" s="267" t="s">
        <v>308</v>
      </c>
      <c r="D128" s="193">
        <v>3287.2</v>
      </c>
      <c r="E128" s="193">
        <v>3264</v>
      </c>
      <c r="F128" s="44">
        <f t="shared" si="0"/>
        <v>99.294232173278175</v>
      </c>
    </row>
    <row r="129" spans="1:6" ht="36" x14ac:dyDescent="0.2">
      <c r="A129" s="62">
        <v>663</v>
      </c>
      <c r="B129" s="181" t="s">
        <v>309</v>
      </c>
      <c r="C129" s="267" t="s">
        <v>310</v>
      </c>
      <c r="D129" s="59">
        <f t="shared" ref="D129:E129" si="24">SUM(D130:D133)</f>
        <v>7317.72</v>
      </c>
      <c r="E129" s="59">
        <f t="shared" si="24"/>
        <v>7992.72</v>
      </c>
      <c r="F129" s="44">
        <f t="shared" si="0"/>
        <v>109.22418458208294</v>
      </c>
    </row>
    <row r="130" spans="1:6" ht="12.75" customHeight="1" x14ac:dyDescent="0.2">
      <c r="A130" s="62">
        <v>6631</v>
      </c>
      <c r="B130" s="64" t="s">
        <v>311</v>
      </c>
      <c r="C130" s="267" t="s">
        <v>312</v>
      </c>
      <c r="D130" s="193">
        <v>7317.72</v>
      </c>
      <c r="E130" s="193">
        <v>7992.72</v>
      </c>
      <c r="F130" s="44">
        <f t="shared" si="0"/>
        <v>109.22418458208294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47009.58</v>
      </c>
      <c r="E134" s="59">
        <f t="shared" si="25"/>
        <v>54123.360000000001</v>
      </c>
      <c r="F134" s="44">
        <f t="shared" ref="F134:F229" si="26">IF(D134&lt;&gt;0,IF(E134/D134&gt;=100,"&gt;&gt;100",E134/D134*100),"-")</f>
        <v>115.13261764942379</v>
      </c>
    </row>
    <row r="135" spans="1:6" ht="24" x14ac:dyDescent="0.2">
      <c r="A135" s="62">
        <v>671</v>
      </c>
      <c r="B135" s="181" t="s">
        <v>321</v>
      </c>
      <c r="C135" s="267" t="s">
        <v>322</v>
      </c>
      <c r="D135" s="59">
        <f t="shared" ref="D135:E135" si="27">SUM(D136:D138)</f>
        <v>47009.58</v>
      </c>
      <c r="E135" s="59">
        <f t="shared" si="27"/>
        <v>54123.360000000001</v>
      </c>
      <c r="F135" s="44">
        <f t="shared" si="26"/>
        <v>115.13261764942379</v>
      </c>
    </row>
    <row r="136" spans="1:6" ht="12.75" customHeight="1" x14ac:dyDescent="0.2">
      <c r="A136" s="62">
        <v>6711</v>
      </c>
      <c r="B136" s="64" t="s">
        <v>323</v>
      </c>
      <c r="C136" s="267" t="s">
        <v>324</v>
      </c>
      <c r="D136" s="193">
        <v>42411.22</v>
      </c>
      <c r="E136" s="193">
        <v>54021.72</v>
      </c>
      <c r="F136" s="44">
        <f t="shared" si="26"/>
        <v>127.37601040479383</v>
      </c>
    </row>
    <row r="137" spans="1:6" ht="24" x14ac:dyDescent="0.2">
      <c r="A137" s="62">
        <v>6712</v>
      </c>
      <c r="B137" s="181" t="s">
        <v>325</v>
      </c>
      <c r="C137" s="267" t="s">
        <v>326</v>
      </c>
      <c r="D137" s="193">
        <v>4598.3599999999997</v>
      </c>
      <c r="E137" s="193">
        <v>101.64</v>
      </c>
      <c r="F137" s="44">
        <f t="shared" si="26"/>
        <v>2.2103532563783612</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870362.32</v>
      </c>
      <c r="E152" s="59">
        <f>E153+E164+E202+E221+E230+E262+E273</f>
        <v>1053603.1599999999</v>
      </c>
      <c r="F152" s="44">
        <f t="shared" si="26"/>
        <v>121.05339762410669</v>
      </c>
    </row>
    <row r="153" spans="1:6" ht="12.75" customHeight="1" x14ac:dyDescent="0.2">
      <c r="A153" s="62">
        <v>31</v>
      </c>
      <c r="B153" s="63" t="s">
        <v>356</v>
      </c>
      <c r="C153" s="267" t="s">
        <v>35</v>
      </c>
      <c r="D153" s="59">
        <f t="shared" ref="D153:E153" si="30">D154+D159+D160</f>
        <v>804844.53999999992</v>
      </c>
      <c r="E153" s="59">
        <f t="shared" si="30"/>
        <v>990123.73</v>
      </c>
      <c r="F153" s="44">
        <f t="shared" si="26"/>
        <v>123.02049411927428</v>
      </c>
    </row>
    <row r="154" spans="1:6" ht="12.75" customHeight="1" x14ac:dyDescent="0.2">
      <c r="A154" s="62">
        <v>311</v>
      </c>
      <c r="B154" s="63" t="s">
        <v>357</v>
      </c>
      <c r="C154" s="267" t="s">
        <v>358</v>
      </c>
      <c r="D154" s="59">
        <f t="shared" ref="D154:E154" si="31">SUM(D155:D158)</f>
        <v>676525.82</v>
      </c>
      <c r="E154" s="59">
        <f t="shared" si="31"/>
        <v>832180.23</v>
      </c>
      <c r="F154" s="44">
        <f t="shared" si="26"/>
        <v>123.00790382250304</v>
      </c>
    </row>
    <row r="155" spans="1:6" ht="12.75" customHeight="1" x14ac:dyDescent="0.2">
      <c r="A155" s="62">
        <v>3111</v>
      </c>
      <c r="B155" s="63" t="s">
        <v>359</v>
      </c>
      <c r="C155" s="267" t="s">
        <v>360</v>
      </c>
      <c r="D155" s="193">
        <v>676525.82</v>
      </c>
      <c r="E155" s="193">
        <v>832180.23</v>
      </c>
      <c r="F155" s="44">
        <f t="shared" si="26"/>
        <v>123.00790382250304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15634.58</v>
      </c>
      <c r="E159" s="193">
        <v>20391.509999999998</v>
      </c>
      <c r="F159" s="44">
        <f t="shared" si="26"/>
        <v>130.42569739641229</v>
      </c>
    </row>
    <row r="160" spans="1:6" ht="12.75" customHeight="1" x14ac:dyDescent="0.2">
      <c r="A160" s="62">
        <v>313</v>
      </c>
      <c r="B160" s="64" t="s">
        <v>369</v>
      </c>
      <c r="C160" s="267" t="s">
        <v>370</v>
      </c>
      <c r="D160" s="59">
        <f t="shared" ref="D160:E160" si="32">SUM(D161:D163)</f>
        <v>112684.13999999998</v>
      </c>
      <c r="E160" s="59">
        <f t="shared" si="32"/>
        <v>137551.99</v>
      </c>
      <c r="F160" s="44">
        <f t="shared" si="26"/>
        <v>122.06863361605281</v>
      </c>
    </row>
    <row r="161" spans="1:6" ht="12.75" customHeight="1" x14ac:dyDescent="0.2">
      <c r="A161" s="62">
        <v>3131</v>
      </c>
      <c r="B161" s="64" t="s">
        <v>371</v>
      </c>
      <c r="C161" s="267" t="s">
        <v>372</v>
      </c>
      <c r="D161" s="193">
        <v>861.37</v>
      </c>
      <c r="E161" s="193"/>
      <c r="F161" s="44">
        <f t="shared" si="26"/>
        <v>0</v>
      </c>
    </row>
    <row r="162" spans="1:6" ht="12.75" customHeight="1" x14ac:dyDescent="0.2">
      <c r="A162" s="62">
        <v>3132</v>
      </c>
      <c r="B162" s="64" t="s">
        <v>373</v>
      </c>
      <c r="C162" s="267" t="s">
        <v>374</v>
      </c>
      <c r="D162" s="193">
        <v>111761.76</v>
      </c>
      <c r="E162" s="193">
        <v>137551.99</v>
      </c>
      <c r="F162" s="44">
        <f t="shared" si="26"/>
        <v>123.07607718418178</v>
      </c>
    </row>
    <row r="163" spans="1:6" ht="12.75" customHeight="1" x14ac:dyDescent="0.2">
      <c r="A163" s="62">
        <v>3133</v>
      </c>
      <c r="B163" s="63" t="s">
        <v>375</v>
      </c>
      <c r="C163" s="267" t="s">
        <v>376</v>
      </c>
      <c r="D163" s="193">
        <v>61.01</v>
      </c>
      <c r="E163" s="193"/>
      <c r="F163" s="44">
        <f t="shared" si="26"/>
        <v>0</v>
      </c>
    </row>
    <row r="164" spans="1:6" ht="12.75" customHeight="1" x14ac:dyDescent="0.2">
      <c r="A164" s="69">
        <v>32</v>
      </c>
      <c r="B164" s="64" t="s">
        <v>377</v>
      </c>
      <c r="C164" s="267" t="s">
        <v>378</v>
      </c>
      <c r="D164" s="59">
        <f>D165+D170+D178+D188+D189+D194</f>
        <v>64662.76999999999</v>
      </c>
      <c r="E164" s="59">
        <f>E165+E170+E178+E188+E189+E194</f>
        <v>62462.509999999995</v>
      </c>
      <c r="F164" s="44">
        <f t="shared" si="26"/>
        <v>96.59733104536042</v>
      </c>
    </row>
    <row r="165" spans="1:6" ht="12.75" customHeight="1" x14ac:dyDescent="0.2">
      <c r="A165" s="62">
        <v>321</v>
      </c>
      <c r="B165" s="63" t="s">
        <v>379</v>
      </c>
      <c r="C165" s="267" t="s">
        <v>380</v>
      </c>
      <c r="D165" s="59">
        <f t="shared" ref="D165:E165" si="33">SUM(D166:D169)</f>
        <v>13562.919999999998</v>
      </c>
      <c r="E165" s="59">
        <f t="shared" si="33"/>
        <v>14816.009999999998</v>
      </c>
      <c r="F165" s="44">
        <f t="shared" si="26"/>
        <v>109.23908715822257</v>
      </c>
    </row>
    <row r="166" spans="1:6" ht="12.75" customHeight="1" x14ac:dyDescent="0.2">
      <c r="A166" s="62">
        <v>3211</v>
      </c>
      <c r="B166" s="63" t="s">
        <v>381</v>
      </c>
      <c r="C166" s="267" t="s">
        <v>382</v>
      </c>
      <c r="D166" s="193">
        <v>4390.1099999999997</v>
      </c>
      <c r="E166" s="193">
        <v>5015.3599999999997</v>
      </c>
      <c r="F166" s="44">
        <f t="shared" si="26"/>
        <v>114.24223994387384</v>
      </c>
    </row>
    <row r="167" spans="1:6" ht="12.75" customHeight="1" x14ac:dyDescent="0.2">
      <c r="A167" s="62">
        <v>3212</v>
      </c>
      <c r="B167" s="63" t="s">
        <v>383</v>
      </c>
      <c r="C167" s="267" t="s">
        <v>384</v>
      </c>
      <c r="D167" s="193">
        <v>9157.81</v>
      </c>
      <c r="E167" s="193">
        <v>9690.65</v>
      </c>
      <c r="F167" s="44">
        <f t="shared" si="26"/>
        <v>105.81842165321184</v>
      </c>
    </row>
    <row r="168" spans="1:6" ht="12.75" customHeight="1" x14ac:dyDescent="0.2">
      <c r="A168" s="62">
        <v>3213</v>
      </c>
      <c r="B168" s="63" t="s">
        <v>385</v>
      </c>
      <c r="C168" s="267" t="s">
        <v>386</v>
      </c>
      <c r="D168" s="193">
        <v>15</v>
      </c>
      <c r="E168" s="193">
        <v>110</v>
      </c>
      <c r="F168" s="44">
        <f t="shared" si="26"/>
        <v>733.33333333333326</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18162.469999999998</v>
      </c>
      <c r="E170" s="59">
        <f t="shared" si="34"/>
        <v>14491.32</v>
      </c>
      <c r="F170" s="44">
        <f t="shared" si="26"/>
        <v>79.787165512179797</v>
      </c>
    </row>
    <row r="171" spans="1:6" ht="12.75" customHeight="1" x14ac:dyDescent="0.2">
      <c r="A171" s="62">
        <v>3221</v>
      </c>
      <c r="B171" s="63" t="s">
        <v>391</v>
      </c>
      <c r="C171" s="267" t="s">
        <v>392</v>
      </c>
      <c r="D171" s="193">
        <v>6930.89</v>
      </c>
      <c r="E171" s="193">
        <v>5577.32</v>
      </c>
      <c r="F171" s="44">
        <f t="shared" si="26"/>
        <v>80.470473488974719</v>
      </c>
    </row>
    <row r="172" spans="1:6" ht="12.75" customHeight="1" x14ac:dyDescent="0.2">
      <c r="A172" s="62">
        <v>3222</v>
      </c>
      <c r="B172" s="63" t="s">
        <v>393</v>
      </c>
      <c r="C172" s="267" t="s">
        <v>394</v>
      </c>
      <c r="D172" s="193">
        <v>10289.32</v>
      </c>
      <c r="E172" s="193">
        <v>4226.29</v>
      </c>
      <c r="F172" s="44">
        <f t="shared" si="26"/>
        <v>41.074531650293707</v>
      </c>
    </row>
    <row r="173" spans="1:6" ht="12.75" customHeight="1" x14ac:dyDescent="0.2">
      <c r="A173" s="62">
        <v>3223</v>
      </c>
      <c r="B173" s="64" t="s">
        <v>395</v>
      </c>
      <c r="C173" s="267" t="s">
        <v>396</v>
      </c>
      <c r="D173" s="193">
        <v>0</v>
      </c>
      <c r="E173" s="193"/>
      <c r="F173" s="44" t="str">
        <f t="shared" si="26"/>
        <v>-</v>
      </c>
    </row>
    <row r="174" spans="1:6" ht="12.75" customHeight="1" x14ac:dyDescent="0.2">
      <c r="A174" s="62">
        <v>3224</v>
      </c>
      <c r="B174" s="64" t="s">
        <v>397</v>
      </c>
      <c r="C174" s="267" t="s">
        <v>398</v>
      </c>
      <c r="D174" s="193">
        <v>258.95999999999998</v>
      </c>
      <c r="E174" s="193">
        <v>1870.22</v>
      </c>
      <c r="F174" s="44">
        <f t="shared" si="26"/>
        <v>722.204201421069</v>
      </c>
    </row>
    <row r="175" spans="1:6" ht="12.75" customHeight="1" x14ac:dyDescent="0.2">
      <c r="A175" s="62">
        <v>3225</v>
      </c>
      <c r="B175" s="64" t="s">
        <v>399</v>
      </c>
      <c r="C175" s="267" t="s">
        <v>400</v>
      </c>
      <c r="D175" s="193">
        <v>683.3</v>
      </c>
      <c r="E175" s="193">
        <v>2769.77</v>
      </c>
      <c r="F175" s="44">
        <f t="shared" si="26"/>
        <v>405.35196838870195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47.72</v>
      </c>
      <c r="F177" s="44" t="str">
        <f t="shared" si="26"/>
        <v>-</v>
      </c>
    </row>
    <row r="178" spans="1:6" ht="12.75" customHeight="1" x14ac:dyDescent="0.2">
      <c r="A178" s="62">
        <v>323</v>
      </c>
      <c r="B178" s="64" t="s">
        <v>405</v>
      </c>
      <c r="C178" s="267" t="s">
        <v>406</v>
      </c>
      <c r="D178" s="59">
        <f t="shared" ref="D178:E178" si="35">SUM(D179:D187)</f>
        <v>16580.849999999999</v>
      </c>
      <c r="E178" s="59">
        <f t="shared" si="35"/>
        <v>16499.16</v>
      </c>
      <c r="F178" s="44">
        <f t="shared" si="26"/>
        <v>99.507323207193849</v>
      </c>
    </row>
    <row r="179" spans="1:6" ht="12.75" customHeight="1" x14ac:dyDescent="0.2">
      <c r="A179" s="62">
        <v>3231</v>
      </c>
      <c r="B179" s="64" t="s">
        <v>407</v>
      </c>
      <c r="C179" s="267" t="s">
        <v>408</v>
      </c>
      <c r="D179" s="193">
        <v>1458.81</v>
      </c>
      <c r="E179" s="193">
        <v>1216.27</v>
      </c>
      <c r="F179" s="44">
        <f t="shared" si="26"/>
        <v>83.374120001919366</v>
      </c>
    </row>
    <row r="180" spans="1:6" ht="12.75" customHeight="1" x14ac:dyDescent="0.2">
      <c r="A180" s="62">
        <v>3232</v>
      </c>
      <c r="B180" s="64" t="s">
        <v>409</v>
      </c>
      <c r="C180" s="267" t="s">
        <v>410</v>
      </c>
      <c r="D180" s="193">
        <v>2043.75</v>
      </c>
      <c r="E180" s="193">
        <v>2778.92</v>
      </c>
      <c r="F180" s="44">
        <f t="shared" si="26"/>
        <v>135.97162079510701</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6192.28</v>
      </c>
      <c r="E182" s="193">
        <v>5712.34</v>
      </c>
      <c r="F182" s="44">
        <f t="shared" si="26"/>
        <v>92.249381487917219</v>
      </c>
    </row>
    <row r="183" spans="1:6" ht="12.75" customHeight="1" x14ac:dyDescent="0.2">
      <c r="A183" s="62">
        <v>3235</v>
      </c>
      <c r="B183" s="63" t="s">
        <v>415</v>
      </c>
      <c r="C183" s="267" t="s">
        <v>416</v>
      </c>
      <c r="D183" s="193">
        <v>1465.18</v>
      </c>
      <c r="E183" s="193">
        <v>1313.89</v>
      </c>
      <c r="F183" s="44">
        <f t="shared" si="26"/>
        <v>89.674306228586261</v>
      </c>
    </row>
    <row r="184" spans="1:6" ht="12.75" customHeight="1" x14ac:dyDescent="0.2">
      <c r="A184" s="62">
        <v>3236</v>
      </c>
      <c r="B184" s="63" t="s">
        <v>417</v>
      </c>
      <c r="C184" s="267" t="s">
        <v>418</v>
      </c>
      <c r="D184" s="193">
        <v>2070.5100000000002</v>
      </c>
      <c r="E184" s="193">
        <v>200</v>
      </c>
      <c r="F184" s="44">
        <f t="shared" si="26"/>
        <v>9.6594558828501178</v>
      </c>
    </row>
    <row r="185" spans="1:6" ht="12.75" customHeight="1" x14ac:dyDescent="0.2">
      <c r="A185" s="62">
        <v>3237</v>
      </c>
      <c r="B185" s="63" t="s">
        <v>419</v>
      </c>
      <c r="C185" s="267" t="s">
        <v>420</v>
      </c>
      <c r="D185" s="193">
        <v>470.3</v>
      </c>
      <c r="E185" s="193">
        <v>1876.92</v>
      </c>
      <c r="F185" s="44">
        <f t="shared" si="26"/>
        <v>399.08994258983631</v>
      </c>
    </row>
    <row r="186" spans="1:6" ht="12.75" customHeight="1" x14ac:dyDescent="0.2">
      <c r="A186" s="62">
        <v>3238</v>
      </c>
      <c r="B186" s="63" t="s">
        <v>421</v>
      </c>
      <c r="C186" s="267" t="s">
        <v>422</v>
      </c>
      <c r="D186" s="193">
        <v>1706.72</v>
      </c>
      <c r="E186" s="193">
        <v>1581.73</v>
      </c>
      <c r="F186" s="44">
        <f t="shared" si="26"/>
        <v>92.67659604387363</v>
      </c>
    </row>
    <row r="187" spans="1:6" ht="12.75" customHeight="1" x14ac:dyDescent="0.2">
      <c r="A187" s="62">
        <v>3239</v>
      </c>
      <c r="B187" s="63" t="s">
        <v>423</v>
      </c>
      <c r="C187" s="267" t="s">
        <v>424</v>
      </c>
      <c r="D187" s="193">
        <v>1173.3</v>
      </c>
      <c r="E187" s="193">
        <v>1819.09</v>
      </c>
      <c r="F187" s="44">
        <f t="shared" si="26"/>
        <v>155.04048410466206</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16356.529999999999</v>
      </c>
      <c r="E194" s="59">
        <f t="shared" si="36"/>
        <v>16656.02</v>
      </c>
      <c r="F194" s="44">
        <f t="shared" si="26"/>
        <v>101.83101183441721</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573</v>
      </c>
      <c r="E197" s="193">
        <v>53.19</v>
      </c>
      <c r="F197" s="44">
        <f t="shared" si="26"/>
        <v>9.2827225130890056</v>
      </c>
    </row>
    <row r="198" spans="1:6" ht="12.75" customHeight="1" x14ac:dyDescent="0.2">
      <c r="A198" s="62">
        <v>3294</v>
      </c>
      <c r="B198" s="63" t="s">
        <v>445</v>
      </c>
      <c r="C198" s="267" t="s">
        <v>446</v>
      </c>
      <c r="D198" s="193">
        <v>35</v>
      </c>
      <c r="E198" s="193">
        <v>40</v>
      </c>
      <c r="F198" s="44">
        <f t="shared" si="26"/>
        <v>114.28571428571428</v>
      </c>
    </row>
    <row r="199" spans="1:6" ht="12.75" customHeight="1" x14ac:dyDescent="0.2">
      <c r="A199" s="62">
        <v>3295</v>
      </c>
      <c r="B199" s="63" t="s">
        <v>447</v>
      </c>
      <c r="C199" s="267" t="s">
        <v>448</v>
      </c>
      <c r="D199" s="193">
        <v>2968</v>
      </c>
      <c r="E199" s="193">
        <v>4216</v>
      </c>
      <c r="F199" s="44">
        <f t="shared" si="26"/>
        <v>142.04851752021563</v>
      </c>
    </row>
    <row r="200" spans="1:6" ht="12.75" customHeight="1" x14ac:dyDescent="0.2">
      <c r="A200" s="62" t="s">
        <v>449</v>
      </c>
      <c r="B200" s="63" t="s">
        <v>450</v>
      </c>
      <c r="C200" s="267" t="s">
        <v>449</v>
      </c>
      <c r="D200" s="193">
        <v>478.63</v>
      </c>
      <c r="E200" s="193"/>
      <c r="F200" s="44">
        <f t="shared" si="26"/>
        <v>0</v>
      </c>
    </row>
    <row r="201" spans="1:6" ht="12.75" customHeight="1" x14ac:dyDescent="0.2">
      <c r="A201" s="62">
        <v>3299</v>
      </c>
      <c r="B201" s="63" t="s">
        <v>451</v>
      </c>
      <c r="C201" s="267" t="s">
        <v>452</v>
      </c>
      <c r="D201" s="193">
        <v>12301.9</v>
      </c>
      <c r="E201" s="193">
        <v>12346.83</v>
      </c>
      <c r="F201" s="44">
        <f t="shared" si="26"/>
        <v>100.36522813549126</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855.01</v>
      </c>
      <c r="E273" s="59">
        <f t="shared" si="60"/>
        <v>1016.92</v>
      </c>
      <c r="F273" s="44">
        <f t="shared" ref="F273:F277" si="61">IF(D273&lt;&gt;0,IF(E273/D273&gt;=100,"&gt;&gt;100",E273/D273*100),"-")</f>
        <v>118.93662062432017</v>
      </c>
    </row>
    <row r="274" spans="1:6" ht="12.75" customHeight="1" x14ac:dyDescent="0.2">
      <c r="A274" s="62">
        <v>381</v>
      </c>
      <c r="B274" s="63" t="s">
        <v>588</v>
      </c>
      <c r="C274" s="267" t="s">
        <v>589</v>
      </c>
      <c r="D274" s="59">
        <f t="shared" ref="D274:E274" si="62">SUM(D275:D277)</f>
        <v>855.01</v>
      </c>
      <c r="E274" s="59">
        <f t="shared" si="62"/>
        <v>1016.92</v>
      </c>
      <c r="F274" s="44">
        <f t="shared" si="61"/>
        <v>118.93662062432017</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855.01</v>
      </c>
      <c r="E276" s="193">
        <v>1016.92</v>
      </c>
      <c r="F276" s="44">
        <f t="shared" si="61"/>
        <v>118.93662062432017</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870362.32</v>
      </c>
      <c r="E299" s="59">
        <f>E152-E297+E298</f>
        <v>1053603.1599999999</v>
      </c>
      <c r="F299" s="44">
        <f t="shared" si="68"/>
        <v>121.05339762410669</v>
      </c>
    </row>
    <row r="300" spans="1:6" ht="12.75" customHeight="1" x14ac:dyDescent="0.2">
      <c r="A300" s="62" t="s">
        <v>629</v>
      </c>
      <c r="B300" s="63" t="s">
        <v>640</v>
      </c>
      <c r="C300" s="267" t="s">
        <v>641</v>
      </c>
      <c r="D300" s="59">
        <f>IF(D6&gt;=D299,D6-D299,0)</f>
        <v>15815.719999999972</v>
      </c>
      <c r="E300" s="59">
        <f>IF(E6&gt;=E299,E6-E299,0)</f>
        <v>0</v>
      </c>
      <c r="F300" s="44">
        <f t="shared" si="68"/>
        <v>0</v>
      </c>
    </row>
    <row r="301" spans="1:6" ht="12.75" customHeight="1" x14ac:dyDescent="0.2">
      <c r="A301" s="62" t="s">
        <v>629</v>
      </c>
      <c r="B301" s="63" t="s">
        <v>642</v>
      </c>
      <c r="C301" s="267" t="s">
        <v>643</v>
      </c>
      <c r="D301" s="59">
        <f>IF(D299&gt;=D6,D299-D6,0)</f>
        <v>0</v>
      </c>
      <c r="E301" s="59">
        <f>IF(E299&gt;=E6,E299-E6,0)</f>
        <v>94206.609999999986</v>
      </c>
      <c r="F301" s="44" t="str">
        <f t="shared" si="68"/>
        <v>-</v>
      </c>
    </row>
    <row r="302" spans="1:6" ht="12.75" customHeight="1" x14ac:dyDescent="0.2">
      <c r="A302" s="62">
        <v>92211</v>
      </c>
      <c r="B302" s="63" t="s">
        <v>644</v>
      </c>
      <c r="C302" s="267" t="s">
        <v>645</v>
      </c>
      <c r="D302" s="193">
        <v>894.66</v>
      </c>
      <c r="E302" s="193">
        <v>14389.55</v>
      </c>
      <c r="F302" s="44">
        <f t="shared" si="68"/>
        <v>1608.3819551561487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103716.52</v>
      </c>
      <c r="F304" s="44" t="str">
        <f t="shared" si="68"/>
        <v>-</v>
      </c>
    </row>
    <row r="305" spans="1:6" ht="12" x14ac:dyDescent="0.2">
      <c r="A305" s="62">
        <v>9661</v>
      </c>
      <c r="B305" s="228" t="s">
        <v>650</v>
      </c>
      <c r="C305" s="267" t="s">
        <v>651</v>
      </c>
      <c r="D305" s="193">
        <v>570.78</v>
      </c>
      <c r="E305" s="193">
        <v>997.88</v>
      </c>
      <c r="F305" s="44">
        <f t="shared" si="68"/>
        <v>174.82742913206491</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4645.5899999999992</v>
      </c>
      <c r="E360" s="59">
        <f t="shared" si="86"/>
        <v>1563.75</v>
      </c>
      <c r="F360" s="44">
        <f t="shared" si="72"/>
        <v>33.660955874280774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4645.5899999999992</v>
      </c>
      <c r="E373" s="59">
        <f t="shared" si="90"/>
        <v>1563.75</v>
      </c>
      <c r="F373" s="44">
        <f t="shared" si="72"/>
        <v>33.660955874280774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4598.3599999999997</v>
      </c>
      <c r="E379" s="59">
        <f t="shared" si="92"/>
        <v>1563.75</v>
      </c>
      <c r="F379" s="44">
        <f t="shared" si="72"/>
        <v>34.006689341417378</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4598.3599999999997</v>
      </c>
      <c r="E386" s="193">
        <v>1563.75</v>
      </c>
      <c r="F386" s="44">
        <f t="shared" si="72"/>
        <v>34.006689341417378</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47.23</v>
      </c>
      <c r="E393" s="59">
        <f t="shared" si="94"/>
        <v>0</v>
      </c>
      <c r="F393" s="44">
        <f t="shared" si="72"/>
        <v>0</v>
      </c>
    </row>
    <row r="394" spans="1:6" ht="12.75" customHeight="1" x14ac:dyDescent="0.2">
      <c r="A394" s="62">
        <v>4241</v>
      </c>
      <c r="B394" s="63" t="s">
        <v>804</v>
      </c>
      <c r="C394" s="267" t="s">
        <v>805</v>
      </c>
      <c r="D394" s="193">
        <v>47.23</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4645.5899999999992</v>
      </c>
      <c r="E418" s="59">
        <f t="shared" si="102"/>
        <v>1563.75</v>
      </c>
      <c r="F418" s="44">
        <f t="shared" si="72"/>
        <v>33.660955874280774</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886178.03999999992</v>
      </c>
      <c r="E422" s="59">
        <f>E6+E308</f>
        <v>959396.54999999993</v>
      </c>
      <c r="F422" s="44">
        <f t="shared" si="72"/>
        <v>108.26227989129589</v>
      </c>
    </row>
    <row r="423" spans="1:6" ht="12.75" customHeight="1" x14ac:dyDescent="0.2">
      <c r="A423" s="62" t="s">
        <v>629</v>
      </c>
      <c r="B423" s="63" t="s">
        <v>852</v>
      </c>
      <c r="C423" s="267" t="s">
        <v>853</v>
      </c>
      <c r="D423" s="59">
        <f t="shared" ref="D423:E423" si="103">D299+D360</f>
        <v>875007.90999999992</v>
      </c>
      <c r="E423" s="59">
        <f t="shared" si="103"/>
        <v>1055166.9099999999</v>
      </c>
      <c r="F423" s="44">
        <f t="shared" si="72"/>
        <v>120.5894138716986</v>
      </c>
    </row>
    <row r="424" spans="1:6" ht="12.75" customHeight="1" x14ac:dyDescent="0.2">
      <c r="A424" s="62" t="s">
        <v>629</v>
      </c>
      <c r="B424" s="63" t="s">
        <v>854</v>
      </c>
      <c r="C424" s="267" t="s">
        <v>855</v>
      </c>
      <c r="D424" s="59">
        <f t="shared" ref="D424:E424" si="104">IF(D422&gt;=D423,D422-D423,0)</f>
        <v>11170.130000000005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95770.359999999986</v>
      </c>
      <c r="F425" s="44" t="str">
        <f t="shared" si="72"/>
        <v>-</v>
      </c>
    </row>
    <row r="426" spans="1:6" ht="12.75" customHeight="1" x14ac:dyDescent="0.2">
      <c r="A426" s="271" t="s">
        <v>858</v>
      </c>
      <c r="B426" s="182" t="s">
        <v>859</v>
      </c>
      <c r="C426" s="272" t="s">
        <v>860</v>
      </c>
      <c r="D426" s="59">
        <f t="shared" ref="D426:E426" si="106">IF(D302-D303+D419-D420&gt;=0,D302-D303+D419-D420,0)</f>
        <v>894.66</v>
      </c>
      <c r="E426" s="59">
        <f t="shared" si="106"/>
        <v>14389.55</v>
      </c>
      <c r="F426" s="44">
        <f t="shared" si="72"/>
        <v>1608.3819551561487</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103716.52</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886178.03999999992</v>
      </c>
      <c r="E643" s="59">
        <f>E422+E430</f>
        <v>959396.54999999993</v>
      </c>
      <c r="F643" s="44">
        <f t="shared" si="109"/>
        <v>108.26227989129589</v>
      </c>
    </row>
    <row r="644" spans="1:6" ht="12.75" customHeight="1" x14ac:dyDescent="0.2">
      <c r="A644" s="62" t="s">
        <v>629</v>
      </c>
      <c r="B644" s="63" t="s">
        <v>1285</v>
      </c>
      <c r="C644" s="267" t="s">
        <v>1286</v>
      </c>
      <c r="D644" s="59">
        <f>D423+D535</f>
        <v>875007.90999999992</v>
      </c>
      <c r="E644" s="59">
        <f>E423+E535</f>
        <v>1055166.9099999999</v>
      </c>
      <c r="F644" s="44">
        <f t="shared" si="109"/>
        <v>120.5894138716986</v>
      </c>
    </row>
    <row r="645" spans="1:6" ht="12.75" customHeight="1" x14ac:dyDescent="0.2">
      <c r="A645" s="62" t="s">
        <v>629</v>
      </c>
      <c r="B645" s="63" t="s">
        <v>1287</v>
      </c>
      <c r="C645" s="267" t="s">
        <v>1288</v>
      </c>
      <c r="D645" s="59">
        <f t="shared" ref="D645:E645" si="163">IF(D643&gt;=D644,D643-D644,0)</f>
        <v>11170.130000000005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95770.359999999986</v>
      </c>
      <c r="F646" s="44" t="str">
        <f t="shared" si="109"/>
        <v>-</v>
      </c>
    </row>
    <row r="647" spans="1:6" ht="24" x14ac:dyDescent="0.2">
      <c r="A647" s="271" t="s">
        <v>1291</v>
      </c>
      <c r="B647" s="63" t="s">
        <v>1292</v>
      </c>
      <c r="C647" s="272" t="s">
        <v>1291</v>
      </c>
      <c r="D647" s="59">
        <f>IF(D426-D427+D641-D642&gt;=0,D426-D427+D641-D642,0)</f>
        <v>894.66</v>
      </c>
      <c r="E647" s="59">
        <f>IF(E426-E427+E641-E642&gt;=0,E426-E427+E641-E642,0)</f>
        <v>14389.55</v>
      </c>
      <c r="F647" s="44">
        <f t="shared" si="109"/>
        <v>1608.3819551561487</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12064.790000000005</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81380.809999999983</v>
      </c>
      <c r="F650" s="44" t="str">
        <f t="shared" si="109"/>
        <v>-</v>
      </c>
    </row>
    <row r="651" spans="1:6" ht="24" x14ac:dyDescent="0.2">
      <c r="A651" s="269" t="s">
        <v>1299</v>
      </c>
      <c r="B651" s="183" t="s">
        <v>1300</v>
      </c>
      <c r="C651" s="270" t="s">
        <v>1299</v>
      </c>
      <c r="D651" s="195">
        <v>93100.08</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33368.370000000003</v>
      </c>
      <c r="E654" s="193">
        <v>21089.17</v>
      </c>
      <c r="F654" s="44">
        <f t="shared" si="167"/>
        <v>63.201079345499934</v>
      </c>
    </row>
    <row r="655" spans="1:6" ht="12.75" customHeight="1" x14ac:dyDescent="0.2">
      <c r="A655" s="62" t="s">
        <v>1306</v>
      </c>
      <c r="B655" s="63" t="s">
        <v>1307</v>
      </c>
      <c r="C655" s="267" t="s">
        <v>1306</v>
      </c>
      <c r="D655" s="193">
        <v>33368.370000000003</v>
      </c>
      <c r="E655" s="193">
        <v>21089.17</v>
      </c>
      <c r="F655" s="44">
        <f t="shared" si="167"/>
        <v>63.201079345499934</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50</v>
      </c>
      <c r="E658" s="273">
        <v>52</v>
      </c>
      <c r="F658" s="44">
        <f t="shared" si="167"/>
        <v>104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38</v>
      </c>
      <c r="E660" s="273">
        <v>40</v>
      </c>
      <c r="F660" s="44">
        <f t="shared" si="167"/>
        <v>105.26315789473684</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808744.71</v>
      </c>
      <c r="E683" s="191">
        <v>881785.47</v>
      </c>
      <c r="F683" s="70">
        <f t="shared" si="167"/>
        <v>109.0313740661129</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6545.6</v>
      </c>
      <c r="E702" s="191"/>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12158.73</v>
      </c>
      <c r="E724" s="191">
        <v>12231</v>
      </c>
      <c r="F724" s="70">
        <f t="shared" si="167"/>
        <v>100.59438773621916</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2967.19</v>
      </c>
      <c r="F732" s="70" t="str">
        <f t="shared" si="167"/>
        <v>-</v>
      </c>
    </row>
    <row r="733" spans="1:6" ht="12.75" customHeight="1" x14ac:dyDescent="0.2">
      <c r="A733" s="69">
        <v>31215</v>
      </c>
      <c r="B733" s="64" t="s">
        <v>1443</v>
      </c>
      <c r="C733" s="301" t="s">
        <v>1444</v>
      </c>
      <c r="D733" s="191">
        <v>0</v>
      </c>
      <c r="E733" s="191">
        <v>1324.32</v>
      </c>
      <c r="F733" s="70" t="str">
        <f t="shared" si="167"/>
        <v>-</v>
      </c>
    </row>
    <row r="734" spans="1:6" ht="12.75" customHeight="1" x14ac:dyDescent="0.2">
      <c r="A734" s="69">
        <v>32121</v>
      </c>
      <c r="B734" s="64" t="s">
        <v>1445</v>
      </c>
      <c r="C734" s="301" t="s">
        <v>1446</v>
      </c>
      <c r="D734" s="191">
        <v>9157.81</v>
      </c>
      <c r="E734" s="191">
        <v>8394.76</v>
      </c>
      <c r="F734" s="70">
        <f t="shared" si="167"/>
        <v>91.667767730494518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2070.5100000000002</v>
      </c>
      <c r="E736" s="193">
        <v>200</v>
      </c>
      <c r="F736" s="44">
        <f t="shared" si="167"/>
        <v>9.6594558828501178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428.82</v>
      </c>
      <c r="E738" s="193">
        <v>1876.92</v>
      </c>
      <c r="F738" s="44">
        <f t="shared" si="167"/>
        <v>437.69413740030785</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18635</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2025-03-11T06:54:08Z</cp:lastPrinted>
  <dcterms:created xsi:type="dcterms:W3CDTF">2022-04-01T05:14:30Z</dcterms:created>
  <dcterms:modified xsi:type="dcterms:W3CDTF">2025-10-10T07:36:05Z</dcterms:modified>
</cp:coreProperties>
</file>